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28"/>
  <c r="G25"/>
  <c r="G22"/>
  <c r="B19"/>
</calcChain>
</file>

<file path=xl/sharedStrings.xml><?xml version="1.0" encoding="utf-8"?>
<sst xmlns="http://schemas.openxmlformats.org/spreadsheetml/2006/main" count="30" uniqueCount="24">
  <si>
    <t>P=</t>
  </si>
  <si>
    <t>L=</t>
  </si>
  <si>
    <t>E=</t>
  </si>
  <si>
    <t>I=</t>
  </si>
  <si>
    <t>x=</t>
  </si>
  <si>
    <t>a=</t>
  </si>
  <si>
    <t>Project:</t>
  </si>
  <si>
    <t>Location:</t>
  </si>
  <si>
    <t>Job#:</t>
  </si>
  <si>
    <t>Date:</t>
  </si>
  <si>
    <t>Beam Deflection Calculations</t>
  </si>
  <si>
    <t>in</t>
  </si>
  <si>
    <t>k</t>
  </si>
  <si>
    <t>ksi</t>
  </si>
  <si>
    <t>b=</t>
  </si>
  <si>
    <t>ѲA=</t>
  </si>
  <si>
    <t>ѲB=</t>
  </si>
  <si>
    <t>#1</t>
  </si>
  <si>
    <t>in^4</t>
  </si>
  <si>
    <t>y=</t>
  </si>
  <si>
    <t>ymax = L/360 =</t>
  </si>
  <si>
    <t>OK</t>
  </si>
  <si>
    <t>°</t>
  </si>
  <si>
    <t>PNK Support Facility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</si>
</sst>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0</xdr:rowOff>
    </xdr:from>
    <xdr:to>
      <xdr:col>7</xdr:col>
      <xdr:colOff>95250</xdr:colOff>
      <xdr:row>12</xdr:row>
      <xdr:rowOff>152400</xdr:rowOff>
    </xdr:to>
    <xdr:pic>
      <xdr:nvPicPr>
        <xdr:cNvPr id="3" name="Picture 2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739" b="16510"/>
        <a:stretch>
          <a:fillRect/>
        </a:stretch>
      </xdr:blipFill>
      <xdr:spPr>
        <a:xfrm>
          <a:off x="552450" y="571500"/>
          <a:ext cx="3914775" cy="1866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38100</xdr:colOff>
      <xdr:row>22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000500"/>
          <a:ext cx="1866900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142875</xdr:colOff>
      <xdr:row>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572000"/>
          <a:ext cx="1362075" cy="342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28575</xdr:colOff>
      <xdr:row>28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5143500"/>
          <a:ext cx="1247775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B15" sqref="B15"/>
    </sheetView>
  </sheetViews>
  <sheetFormatPr defaultRowHeight="15"/>
  <cols>
    <col min="6" max="6" width="10.7109375" bestFit="1" customWidth="1"/>
  </cols>
  <sheetData>
    <row r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>
      <c r="A2" t="s">
        <v>6</v>
      </c>
      <c r="B2" t="s">
        <v>23</v>
      </c>
      <c r="E2" t="s">
        <v>7</v>
      </c>
      <c r="F2" t="s">
        <v>17</v>
      </c>
    </row>
    <row r="3" spans="1:9">
      <c r="A3" t="s">
        <v>8</v>
      </c>
      <c r="E3" t="s">
        <v>9</v>
      </c>
      <c r="F3" s="4">
        <v>40863</v>
      </c>
    </row>
    <row r="14" spans="1:9">
      <c r="A14" t="s">
        <v>0</v>
      </c>
      <c r="B14">
        <v>8.2500000000000004E-2</v>
      </c>
      <c r="C14" t="s">
        <v>12</v>
      </c>
      <c r="E14" t="s">
        <v>4</v>
      </c>
      <c r="F14">
        <v>240</v>
      </c>
      <c r="G14" t="s">
        <v>11</v>
      </c>
    </row>
    <row r="15" spans="1:9">
      <c r="A15" t="s">
        <v>1</v>
      </c>
      <c r="B15">
        <v>384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20</v>
      </c>
      <c r="G16" s="2">
        <f>B15/360</f>
        <v>1.0666666666666667</v>
      </c>
      <c r="H16" t="s">
        <v>11</v>
      </c>
    </row>
    <row r="17" spans="1:9">
      <c r="A17" t="s">
        <v>3</v>
      </c>
      <c r="B17">
        <v>14.67</v>
      </c>
      <c r="C17" t="s">
        <v>18</v>
      </c>
    </row>
    <row r="18" spans="1:9">
      <c r="A18" t="s">
        <v>5</v>
      </c>
      <c r="B18">
        <v>240</v>
      </c>
      <c r="C18" t="s">
        <v>11</v>
      </c>
    </row>
    <row r="19" spans="1:9">
      <c r="A19" t="s">
        <v>14</v>
      </c>
      <c r="B19">
        <f>B15-B18</f>
        <v>144</v>
      </c>
      <c r="C19" t="s">
        <v>11</v>
      </c>
    </row>
    <row r="22" spans="1:9">
      <c r="F22" s="3" t="s">
        <v>19</v>
      </c>
      <c r="G22" s="3">
        <f xml:space="preserve"> (B14*B18*(B15-F14)/(6*B16*B17*B15))*(F14^2+B18^2-(2*B15*F14))</f>
        <v>-0.20105775333192299</v>
      </c>
      <c r="H22" s="3" t="s">
        <v>11</v>
      </c>
      <c r="I22" s="3" t="s">
        <v>21</v>
      </c>
    </row>
    <row r="25" spans="1:9">
      <c r="F25" s="1" t="s">
        <v>15</v>
      </c>
      <c r="G25">
        <f xml:space="preserve"> -(B14*B19/(6*B16*B17*B15))*(B15^2-B19^2)</f>
        <v>-1.5358578379521895E-3</v>
      </c>
      <c r="H25" s="1" t="s">
        <v>22</v>
      </c>
    </row>
    <row r="28" spans="1:9">
      <c r="F28" t="s">
        <v>16</v>
      </c>
      <c r="G28">
        <f>((B14*B18)/(6*B16*B17*B15))*(B15^2-B18^2)</f>
        <v>1.8151047175798604E-3</v>
      </c>
      <c r="H28" t="s">
        <v>22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2011-11-16T15:01:49Z</dcterms:created>
  <dcterms:modified xsi:type="dcterms:W3CDTF">2011-11-16T16:33:43Z</dcterms:modified>
</cp:coreProperties>
</file>