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J:\- Government\2460 - Tangipahoa Cell 16\Documents\Budget\"/>
    </mc:Choice>
  </mc:AlternateContent>
  <xr:revisionPtr revIDLastSave="0" documentId="13_ncr:1_{308FDB10-0B39-472E-923C-0A03D415D5BD}" xr6:coauthVersionLast="47" xr6:coauthVersionMax="47" xr10:uidLastSave="{00000000-0000-0000-0000-000000000000}"/>
  <bookViews>
    <workbookView xWindow="45" yWindow="1080" windowWidth="28740" windowHeight="13455" activeTab="1" xr2:uid="{00000000-000D-0000-FFFF-FFFF00000000}"/>
  </bookViews>
  <sheets>
    <sheet name="Mechanical" sheetId="1" r:id="rId1"/>
    <sheet name="Electrical" sheetId="2" r:id="rId2"/>
  </sheets>
  <definedNames>
    <definedName name="_xlnm.Print_Area" localSheetId="1">Electrical!$A$1:$J$21</definedName>
    <definedName name="_xlnm.Print_Area" localSheetId="0">Mechanical!$A$1:$J$34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32" i="1"/>
  <c r="F29" i="1"/>
  <c r="J17" i="1" l="1"/>
  <c r="J16" i="1"/>
  <c r="J5" i="1"/>
  <c r="J4" i="1"/>
  <c r="J13" i="1"/>
  <c r="J12" i="1"/>
  <c r="J17" i="2" l="1"/>
  <c r="J14" i="2"/>
  <c r="J11" i="2"/>
  <c r="J8" i="2"/>
  <c r="J5" i="2"/>
  <c r="J19" i="2"/>
  <c r="J16" i="2"/>
  <c r="J13" i="2"/>
  <c r="J10" i="2"/>
  <c r="J7" i="2"/>
  <c r="J4" i="2"/>
  <c r="J21" i="1"/>
  <c r="J20" i="1"/>
  <c r="J32" i="1"/>
  <c r="J29" i="1"/>
  <c r="J9" i="1"/>
  <c r="J8" i="1"/>
  <c r="J34" i="1" s="1"/>
  <c r="J25" i="1"/>
  <c r="J24" i="1"/>
  <c r="J21" i="2" l="1"/>
</calcChain>
</file>

<file path=xl/sharedStrings.xml><?xml version="1.0" encoding="utf-8"?>
<sst xmlns="http://schemas.openxmlformats.org/spreadsheetml/2006/main" count="71" uniqueCount="39">
  <si>
    <t>6" HDPE SDR-17 Supplies</t>
  </si>
  <si>
    <t>6" HDPE SDR-17 Installation</t>
  </si>
  <si>
    <t>10" HDPE SDR-17 Supplies</t>
  </si>
  <si>
    <t>10" HDPE SDR-17 Installation</t>
  </si>
  <si>
    <t>Item</t>
  </si>
  <si>
    <t>Units</t>
  </si>
  <si>
    <t>Cost/Unit</t>
  </si>
  <si>
    <t>LF</t>
  </si>
  <si>
    <t>2" HDPE SDR-11 Installation</t>
  </si>
  <si>
    <t>2" HDPE SDR-11 Supplies</t>
  </si>
  <si>
    <t>DIAPHRAGM PUMPS WITH CONNECTIONS, LIQUID LEVEL DETECTORS, ETC. - SUPPLY AND INSTALL</t>
  </si>
  <si>
    <t>EA</t>
  </si>
  <si>
    <t>Unit of Measure</t>
  </si>
  <si>
    <t>Control Panel</t>
  </si>
  <si>
    <t>CONCRETE HEADWALLS - SUPPLY AND INSTALL</t>
  </si>
  <si>
    <t>Ea</t>
  </si>
  <si>
    <t>#4 Copper Wire</t>
  </si>
  <si>
    <t>Trencher</t>
  </si>
  <si>
    <t>Wk</t>
  </si>
  <si>
    <t>#6 Copper Wire</t>
  </si>
  <si>
    <t>Labor</t>
  </si>
  <si>
    <t>Hr</t>
  </si>
  <si>
    <t>Total Electrical Work</t>
  </si>
  <si>
    <t>Total Mechanical Work</t>
  </si>
  <si>
    <t>Cell 15 Mechanical Budget</t>
  </si>
  <si>
    <t>2" PVC DRAIN PIPE SUPPLIES</t>
  </si>
  <si>
    <t>2" PVC DRAIN PIPE Installation</t>
  </si>
  <si>
    <t>1-1/2 HDPE SDR-17 Supplies</t>
  </si>
  <si>
    <t>1-1/2 HDPE SDR-17 Installation</t>
  </si>
  <si>
    <t>6" HDPE SDR-11 Supplies</t>
  </si>
  <si>
    <t>6" HDPE SDR-11 Installation</t>
  </si>
  <si>
    <t>Leachate and Stormwater Forcemain</t>
  </si>
  <si>
    <t>Headwall</t>
  </si>
  <si>
    <t>Compressed Air Line</t>
  </si>
  <si>
    <t>1-1/2" PVC Conduit Supplies</t>
  </si>
  <si>
    <t>2" PVC Conduit Supplies</t>
  </si>
  <si>
    <t>Cell 16 Mechanical Budget</t>
  </si>
  <si>
    <t>Cell 16 Electrical Budget</t>
  </si>
  <si>
    <t>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</si>
</sst>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0" fontId="0" fillId="0" borderId="6" xfId="0" applyBorder="1"/>
    <xf numFmtId="164" fontId="0" fillId="0" borderId="6" xfId="0" applyNumberFormat="1" applyBorder="1"/>
    <xf numFmtId="3" fontId="0" fillId="0" borderId="6" xfId="0" applyNumberFormat="1" applyBorder="1"/>
    <xf numFmtId="164" fontId="2" fillId="0" borderId="7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opLeftCell="A13" workbookViewId="0"/>
  </sheetViews>
  <sheetFormatPr defaultRowHeight="15" x14ac:dyDescent="0.25"/>
  <cols>
    <col min="5" max="5" width="5.140625" customWidth="1"/>
    <col min="6" max="6" width="10.140625" bestFit="1" customWidth="1"/>
    <col min="7" max="7" width="3.85546875" customWidth="1"/>
    <col min="9" max="9" width="4.5703125" customWidth="1"/>
    <col min="10" max="10" width="16.7109375" customWidth="1"/>
  </cols>
  <sheetData>
    <row r="1" spans="1:10" ht="42.75" customHeight="1" x14ac:dyDescent="0.45">
      <c r="A1" s="4" t="s">
        <v>36</v>
      </c>
    </row>
    <row r="2" spans="1:10" ht="30" x14ac:dyDescent="0.25">
      <c r="A2" t="s">
        <v>4</v>
      </c>
      <c r="D2" s="3" t="s">
        <v>12</v>
      </c>
      <c r="F2" t="s">
        <v>6</v>
      </c>
      <c r="H2" t="s">
        <v>5</v>
      </c>
      <c r="J2" t="s">
        <v>38</v>
      </c>
    </row>
    <row r="3" spans="1:10" x14ac:dyDescent="0.25">
      <c r="A3" s="12" t="s">
        <v>32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x14ac:dyDescent="0.25">
      <c r="A4" s="5" t="s">
        <v>27</v>
      </c>
      <c r="B4" s="5"/>
      <c r="C4" s="5"/>
      <c r="D4" s="5" t="s">
        <v>7</v>
      </c>
      <c r="E4" s="5"/>
      <c r="F4" s="6">
        <v>10.86</v>
      </c>
      <c r="G4" s="5"/>
      <c r="H4" s="5">
        <v>75</v>
      </c>
      <c r="I4" s="5"/>
      <c r="J4" s="6">
        <f t="shared" ref="J4:J5" si="0">F4*H4</f>
        <v>814.5</v>
      </c>
    </row>
    <row r="5" spans="1:10" x14ac:dyDescent="0.25">
      <c r="A5" s="5" t="s">
        <v>28</v>
      </c>
      <c r="B5" s="5"/>
      <c r="C5" s="5"/>
      <c r="D5" s="5" t="s">
        <v>7</v>
      </c>
      <c r="E5" s="5"/>
      <c r="F5" s="6">
        <v>3.5</v>
      </c>
      <c r="G5" s="5"/>
      <c r="H5" s="5">
        <v>75</v>
      </c>
      <c r="I5" s="5"/>
      <c r="J5" s="6">
        <f t="shared" si="0"/>
        <v>262.5</v>
      </c>
    </row>
    <row r="6" spans="1:10" x14ac:dyDescent="0.25">
      <c r="F6" s="1"/>
      <c r="J6" s="1"/>
    </row>
    <row r="7" spans="1:10" x14ac:dyDescent="0.25">
      <c r="A7" s="15" t="s">
        <v>33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25">
      <c r="A8" s="5" t="s">
        <v>9</v>
      </c>
      <c r="B8" s="5"/>
      <c r="C8" s="5"/>
      <c r="D8" s="5" t="s">
        <v>7</v>
      </c>
      <c r="E8" s="5"/>
      <c r="F8" s="6">
        <v>12.6</v>
      </c>
      <c r="G8" s="5"/>
      <c r="H8" s="7">
        <v>800</v>
      </c>
      <c r="I8" s="5"/>
      <c r="J8" s="6">
        <f>F8*H8</f>
        <v>10080</v>
      </c>
    </row>
    <row r="9" spans="1:10" x14ac:dyDescent="0.25">
      <c r="A9" s="5" t="s">
        <v>8</v>
      </c>
      <c r="B9" s="5"/>
      <c r="C9" s="5"/>
      <c r="D9" s="5" t="s">
        <v>7</v>
      </c>
      <c r="E9" s="5"/>
      <c r="F9" s="6">
        <v>5.25</v>
      </c>
      <c r="G9" s="5"/>
      <c r="H9" s="7">
        <v>800</v>
      </c>
      <c r="I9" s="5"/>
      <c r="J9" s="6">
        <f>F9*H9</f>
        <v>4200</v>
      </c>
    </row>
    <row r="10" spans="1:10" x14ac:dyDescent="0.25">
      <c r="F10" s="1"/>
      <c r="H10" s="2"/>
      <c r="J10" s="1"/>
    </row>
    <row r="11" spans="1:10" x14ac:dyDescent="0.25">
      <c r="A11" s="15" t="s">
        <v>32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5">
      <c r="A12" s="5" t="s">
        <v>25</v>
      </c>
      <c r="B12" s="5"/>
      <c r="C12" s="5"/>
      <c r="D12" s="5" t="s">
        <v>7</v>
      </c>
      <c r="E12" s="5"/>
      <c r="F12" s="6">
        <v>8.25</v>
      </c>
      <c r="G12" s="5"/>
      <c r="H12" s="7">
        <v>120</v>
      </c>
      <c r="I12" s="5"/>
      <c r="J12" s="6">
        <f>F12*H12</f>
        <v>990</v>
      </c>
    </row>
    <row r="13" spans="1:10" x14ac:dyDescent="0.25">
      <c r="A13" s="5" t="s">
        <v>26</v>
      </c>
      <c r="B13" s="5"/>
      <c r="C13" s="5"/>
      <c r="D13" s="5" t="s">
        <v>7</v>
      </c>
      <c r="E13" s="5"/>
      <c r="F13" s="6">
        <v>3.5</v>
      </c>
      <c r="G13" s="5"/>
      <c r="H13" s="7">
        <v>120</v>
      </c>
      <c r="I13" s="5"/>
      <c r="J13" s="6">
        <f>F13*H13</f>
        <v>420</v>
      </c>
    </row>
    <row r="14" spans="1:10" x14ac:dyDescent="0.25">
      <c r="F14" s="1"/>
      <c r="H14" s="2"/>
      <c r="J14" s="1"/>
    </row>
    <row r="15" spans="1:10" x14ac:dyDescent="0.25">
      <c r="A15" s="15" t="s">
        <v>32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x14ac:dyDescent="0.25">
      <c r="A16" s="5" t="s">
        <v>0</v>
      </c>
      <c r="B16" s="5"/>
      <c r="C16" s="5"/>
      <c r="D16" s="5" t="s">
        <v>7</v>
      </c>
      <c r="E16" s="5"/>
      <c r="F16" s="6">
        <v>21.54</v>
      </c>
      <c r="G16" s="5"/>
      <c r="H16" s="7">
        <v>200</v>
      </c>
      <c r="I16" s="5"/>
      <c r="J16" s="6">
        <f>F16*H16</f>
        <v>4308</v>
      </c>
    </row>
    <row r="17" spans="1:10" x14ac:dyDescent="0.25">
      <c r="A17" s="5" t="s">
        <v>1</v>
      </c>
      <c r="B17" s="5"/>
      <c r="C17" s="5"/>
      <c r="D17" s="5" t="s">
        <v>7</v>
      </c>
      <c r="E17" s="5"/>
      <c r="F17" s="6">
        <v>12</v>
      </c>
      <c r="G17" s="5"/>
      <c r="H17" s="7">
        <v>200</v>
      </c>
      <c r="I17" s="5"/>
      <c r="J17" s="6">
        <f>F17*H17</f>
        <v>2400</v>
      </c>
    </row>
    <row r="19" spans="1:10" x14ac:dyDescent="0.25">
      <c r="A19" s="15" t="s">
        <v>31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 s="5" t="s">
        <v>29</v>
      </c>
      <c r="B20" s="5"/>
      <c r="C20" s="5"/>
      <c r="D20" s="5" t="s">
        <v>7</v>
      </c>
      <c r="E20" s="5"/>
      <c r="F20" s="6">
        <v>38.94</v>
      </c>
      <c r="G20" s="5"/>
      <c r="H20" s="7">
        <v>1500</v>
      </c>
      <c r="I20" s="5"/>
      <c r="J20" s="6">
        <f>F20*H20</f>
        <v>58410</v>
      </c>
    </row>
    <row r="21" spans="1:10" x14ac:dyDescent="0.25">
      <c r="A21" s="5" t="s">
        <v>30</v>
      </c>
      <c r="B21" s="5"/>
      <c r="C21" s="5"/>
      <c r="D21" s="5" t="s">
        <v>7</v>
      </c>
      <c r="E21" s="5"/>
      <c r="F21" s="6">
        <v>20</v>
      </c>
      <c r="G21" s="5"/>
      <c r="H21" s="7">
        <v>1500</v>
      </c>
      <c r="I21" s="5"/>
      <c r="J21" s="6">
        <f>F21*H21</f>
        <v>30000</v>
      </c>
    </row>
    <row r="22" spans="1:10" x14ac:dyDescent="0.25">
      <c r="F22" s="1"/>
      <c r="H22" s="2"/>
      <c r="J22" s="1"/>
    </row>
    <row r="23" spans="1:10" x14ac:dyDescent="0.25">
      <c r="A23" s="15" t="s">
        <v>32</v>
      </c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A24" s="5" t="s">
        <v>2</v>
      </c>
      <c r="B24" s="5"/>
      <c r="C24" s="5"/>
      <c r="D24" s="5" t="s">
        <v>7</v>
      </c>
      <c r="E24" s="5"/>
      <c r="F24" s="6">
        <v>56.25</v>
      </c>
      <c r="G24" s="5"/>
      <c r="H24" s="7">
        <v>200</v>
      </c>
      <c r="I24" s="5"/>
      <c r="J24" s="6">
        <f t="shared" ref="J24:J25" si="1">F24*H24</f>
        <v>11250</v>
      </c>
    </row>
    <row r="25" spans="1:10" x14ac:dyDescent="0.25">
      <c r="A25" s="5" t="s">
        <v>3</v>
      </c>
      <c r="B25" s="5"/>
      <c r="C25" s="5"/>
      <c r="D25" s="5" t="s">
        <v>7</v>
      </c>
      <c r="E25" s="5"/>
      <c r="F25" s="6">
        <v>10</v>
      </c>
      <c r="G25" s="5"/>
      <c r="H25" s="7">
        <v>200</v>
      </c>
      <c r="I25" s="5"/>
      <c r="J25" s="6">
        <f t="shared" si="1"/>
        <v>2000</v>
      </c>
    </row>
    <row r="26" spans="1:10" x14ac:dyDescent="0.25">
      <c r="F26" s="1"/>
      <c r="H26" s="2"/>
      <c r="J26" s="1"/>
    </row>
    <row r="27" spans="1:10" x14ac:dyDescent="0.25">
      <c r="F27" s="1"/>
      <c r="H27" s="2"/>
    </row>
    <row r="28" spans="1:10" x14ac:dyDescent="0.25">
      <c r="A28" s="12" t="s">
        <v>10</v>
      </c>
      <c r="B28" s="13"/>
      <c r="C28" s="13"/>
      <c r="D28" s="13"/>
      <c r="E28" s="13"/>
      <c r="F28" s="13"/>
      <c r="G28" s="13"/>
      <c r="H28" s="13"/>
      <c r="I28" s="13"/>
      <c r="J28" s="14"/>
    </row>
    <row r="29" spans="1:10" x14ac:dyDescent="0.25">
      <c r="A29" s="5"/>
      <c r="B29" s="5"/>
      <c r="C29" s="5"/>
      <c r="D29" s="5" t="s">
        <v>11</v>
      </c>
      <c r="E29" s="5"/>
      <c r="F29" s="6">
        <f>13350*1.25</f>
        <v>16687.5</v>
      </c>
      <c r="G29" s="5"/>
      <c r="H29" s="7">
        <v>3</v>
      </c>
      <c r="I29" s="5"/>
      <c r="J29" s="6">
        <f t="shared" ref="J29" si="2">F29*H29</f>
        <v>50062.5</v>
      </c>
    </row>
    <row r="30" spans="1:10" x14ac:dyDescent="0.25">
      <c r="F30" s="1"/>
      <c r="H30" s="2"/>
    </row>
    <row r="31" spans="1:10" x14ac:dyDescent="0.25">
      <c r="A31" s="15" t="s">
        <v>14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x14ac:dyDescent="0.25">
      <c r="A32" s="5"/>
      <c r="B32" s="5"/>
      <c r="C32" s="5"/>
      <c r="D32" s="5" t="s">
        <v>11</v>
      </c>
      <c r="E32" s="5"/>
      <c r="F32" s="6">
        <f>10000*1.25</f>
        <v>12500</v>
      </c>
      <c r="G32" s="5"/>
      <c r="H32" s="7">
        <v>3</v>
      </c>
      <c r="I32" s="5"/>
      <c r="J32" s="6">
        <f t="shared" ref="J32" si="3">F32*H32</f>
        <v>37500</v>
      </c>
    </row>
    <row r="33" spans="1:10" ht="15.75" thickBot="1" x14ac:dyDescent="0.3">
      <c r="F33" s="1"/>
      <c r="H33" s="2"/>
    </row>
    <row r="34" spans="1:10" ht="19.5" thickBot="1" x14ac:dyDescent="0.35">
      <c r="A34" s="16" t="s">
        <v>23</v>
      </c>
      <c r="B34" s="17"/>
      <c r="C34" s="17"/>
      <c r="D34" s="8"/>
      <c r="E34" s="8"/>
      <c r="F34" s="9"/>
      <c r="G34" s="8"/>
      <c r="H34" s="10"/>
      <c r="I34" s="8"/>
      <c r="J34" s="11">
        <f>SUM(J4:J32)</f>
        <v>212697.5</v>
      </c>
    </row>
    <row r="35" spans="1:10" x14ac:dyDescent="0.25">
      <c r="F35" s="1"/>
      <c r="H35" s="2"/>
    </row>
    <row r="36" spans="1:10" x14ac:dyDescent="0.25">
      <c r="F36" s="1"/>
      <c r="H36" s="2"/>
    </row>
    <row r="37" spans="1:10" x14ac:dyDescent="0.25">
      <c r="F37" s="1"/>
      <c r="H37" s="2"/>
    </row>
    <row r="38" spans="1:10" x14ac:dyDescent="0.25">
      <c r="F38" s="1"/>
      <c r="H38" s="2"/>
    </row>
    <row r="39" spans="1:10" x14ac:dyDescent="0.25">
      <c r="F39" s="1"/>
      <c r="H39" s="2"/>
    </row>
    <row r="40" spans="1:10" x14ac:dyDescent="0.25">
      <c r="F40" s="1"/>
      <c r="H40" s="2"/>
    </row>
    <row r="41" spans="1:10" x14ac:dyDescent="0.25">
      <c r="F41" s="1"/>
      <c r="H41" s="2"/>
    </row>
    <row r="42" spans="1:10" x14ac:dyDescent="0.25">
      <c r="H42" s="2"/>
    </row>
  </sheetData>
  <mergeCells count="9">
    <mergeCell ref="A28:J28"/>
    <mergeCell ref="A31:J31"/>
    <mergeCell ref="A34:C34"/>
    <mergeCell ref="A3:J3"/>
    <mergeCell ref="A7:J7"/>
    <mergeCell ref="A11:J11"/>
    <mergeCell ref="A15:J15"/>
    <mergeCell ref="A19:J19"/>
    <mergeCell ref="A23:J23"/>
  </mergeCells>
  <pageMargins left="0.7" right="0.7" top="0.75" bottom="0.75" header="0.3" footer="0.3"/>
  <pageSetup paperSize="138" scale="300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D1E2-00A9-4A6D-BA28-04E93E36916A}">
  <dimension ref="A1:XFD23"/>
  <sheetViews>
    <sheetView tabSelected="1" workbookViewId="0">
      <selection activeCell="AB1" sqref="AB1:XFC1"/>
    </sheetView>
  </sheetViews>
  <sheetFormatPr defaultRowHeight="15" x14ac:dyDescent="0.25"/>
  <cols>
    <col min="6" max="6" width="10.140625" bestFit="1" customWidth="1"/>
    <col min="10" max="10" width="14.7109375" customWidth="1"/>
  </cols>
  <sheetData>
    <row r="1" spans="1:10 16384:16384" s="4" customFormat="1" ht="28.5" x14ac:dyDescent="0.45">
      <c r="A1" s="4" t="s">
        <v>37</v>
      </c>
      <c r="XFD1" s="4" t="s">
        <v>24</v>
      </c>
    </row>
    <row r="2" spans="1:10 16384:16384" customFormat="1" x14ac:dyDescent="0.25"/>
    <row r="3" spans="1:10 16384:16384" customFormat="1" ht="30" x14ac:dyDescent="0.25">
      <c r="A3" t="s">
        <v>4</v>
      </c>
      <c r="D3" s="3" t="s">
        <v>12</v>
      </c>
      <c r="F3" t="s">
        <v>6</v>
      </c>
      <c r="H3" t="s">
        <v>5</v>
      </c>
      <c r="J3" t="s">
        <v>38</v>
      </c>
    </row>
    <row r="4" spans="1:10 16384:16384" customFormat="1" x14ac:dyDescent="0.25">
      <c r="A4" s="20" t="s">
        <v>13</v>
      </c>
      <c r="B4" s="21"/>
      <c r="C4" s="22"/>
      <c r="D4" s="5" t="s">
        <v>15</v>
      </c>
      <c r="E4" s="5"/>
      <c r="F4" s="6">
        <f>1000*1.25</f>
        <v>1250</v>
      </c>
      <c r="G4" s="5"/>
      <c r="H4" s="7">
        <v>3</v>
      </c>
      <c r="I4" s="5"/>
      <c r="J4" s="6">
        <f t="shared" ref="J4:J19" si="0">F4*H4</f>
        <v>3750</v>
      </c>
    </row>
    <row r="5" spans="1:10 16384:16384" customFormat="1" x14ac:dyDescent="0.25">
      <c r="A5" s="5" t="s">
        <v>20</v>
      </c>
      <c r="B5" s="5"/>
      <c r="C5" s="5"/>
      <c r="D5" s="5" t="s">
        <v>21</v>
      </c>
      <c r="E5" s="5"/>
      <c r="F5" s="6">
        <v>46</v>
      </c>
      <c r="G5" s="5"/>
      <c r="H5" s="7">
        <v>12</v>
      </c>
      <c r="I5" s="5"/>
      <c r="J5" s="6">
        <f t="shared" si="0"/>
        <v>552</v>
      </c>
    </row>
    <row r="6" spans="1:10 16384:16384" customFormat="1" x14ac:dyDescent="0.25">
      <c r="F6" s="1"/>
      <c r="H6" s="2"/>
      <c r="J6" s="1"/>
    </row>
    <row r="7" spans="1:10 16384:16384" customFormat="1" x14ac:dyDescent="0.25">
      <c r="A7" s="23" t="s">
        <v>34</v>
      </c>
      <c r="B7" s="23"/>
      <c r="C7" s="23"/>
      <c r="D7" s="5" t="s">
        <v>7</v>
      </c>
      <c r="E7" s="5"/>
      <c r="F7" s="6">
        <v>4.5</v>
      </c>
      <c r="G7" s="5"/>
      <c r="H7" s="7">
        <v>750</v>
      </c>
      <c r="I7" s="5"/>
      <c r="J7" s="6">
        <f t="shared" si="0"/>
        <v>3375</v>
      </c>
    </row>
    <row r="8" spans="1:10 16384:16384" customFormat="1" x14ac:dyDescent="0.25">
      <c r="A8" s="5" t="s">
        <v>20</v>
      </c>
      <c r="B8" s="5"/>
      <c r="C8" s="5"/>
      <c r="D8" s="5" t="s">
        <v>21</v>
      </c>
      <c r="E8" s="5"/>
      <c r="F8" s="6">
        <v>46</v>
      </c>
      <c r="G8" s="5"/>
      <c r="H8" s="7">
        <v>24</v>
      </c>
      <c r="I8" s="5"/>
      <c r="J8" s="6">
        <f t="shared" ref="J8" si="1">F8*H8</f>
        <v>1104</v>
      </c>
    </row>
    <row r="9" spans="1:10 16384:16384" customFormat="1" x14ac:dyDescent="0.25">
      <c r="F9" s="1"/>
      <c r="H9" s="2"/>
      <c r="J9" s="1"/>
    </row>
    <row r="10" spans="1:10 16384:16384" customFormat="1" x14ac:dyDescent="0.25">
      <c r="A10" s="23" t="s">
        <v>35</v>
      </c>
      <c r="B10" s="23"/>
      <c r="C10" s="23"/>
      <c r="D10" s="5" t="s">
        <v>7</v>
      </c>
      <c r="E10" s="5"/>
      <c r="F10" s="6">
        <v>5.8</v>
      </c>
      <c r="G10" s="5"/>
      <c r="H10" s="7">
        <v>880</v>
      </c>
      <c r="I10" s="5"/>
      <c r="J10" s="6">
        <f t="shared" si="0"/>
        <v>5104</v>
      </c>
    </row>
    <row r="11" spans="1:10 16384:16384" customFormat="1" x14ac:dyDescent="0.25">
      <c r="A11" s="5" t="s">
        <v>20</v>
      </c>
      <c r="B11" s="5"/>
      <c r="C11" s="5"/>
      <c r="D11" s="5" t="s">
        <v>21</v>
      </c>
      <c r="E11" s="5"/>
      <c r="F11" s="6">
        <v>46</v>
      </c>
      <c r="G11" s="5"/>
      <c r="H11" s="7">
        <v>80</v>
      </c>
      <c r="I11" s="5"/>
      <c r="J11" s="6">
        <f t="shared" ref="J11" si="2">F11*H11</f>
        <v>3680</v>
      </c>
    </row>
    <row r="12" spans="1:10 16384:16384" customFormat="1" x14ac:dyDescent="0.25">
      <c r="F12" s="1"/>
      <c r="H12" s="2"/>
      <c r="J12" s="1"/>
    </row>
    <row r="13" spans="1:10 16384:16384" customFormat="1" x14ac:dyDescent="0.25">
      <c r="A13" s="23" t="s">
        <v>16</v>
      </c>
      <c r="B13" s="23"/>
      <c r="C13" s="23"/>
      <c r="D13" s="5" t="s">
        <v>7</v>
      </c>
      <c r="E13" s="5"/>
      <c r="F13" s="6">
        <v>1.25</v>
      </c>
      <c r="G13" s="5"/>
      <c r="H13" s="7">
        <v>6750</v>
      </c>
      <c r="I13" s="5"/>
      <c r="J13" s="6">
        <f t="shared" si="0"/>
        <v>8437.5</v>
      </c>
    </row>
    <row r="14" spans="1:10 16384:16384" customFormat="1" x14ac:dyDescent="0.25">
      <c r="A14" s="5" t="s">
        <v>20</v>
      </c>
      <c r="B14" s="5"/>
      <c r="C14" s="5"/>
      <c r="D14" s="5" t="s">
        <v>21</v>
      </c>
      <c r="E14" s="5"/>
      <c r="F14" s="6">
        <v>46</v>
      </c>
      <c r="G14" s="5"/>
      <c r="H14" s="7">
        <v>54</v>
      </c>
      <c r="I14" s="5"/>
      <c r="J14" s="6">
        <f t="shared" ref="J14" si="3">F14*H14</f>
        <v>2484</v>
      </c>
    </row>
    <row r="15" spans="1:10 16384:16384" customFormat="1" x14ac:dyDescent="0.25">
      <c r="F15" s="1"/>
      <c r="H15" s="2"/>
      <c r="J15" s="1"/>
    </row>
    <row r="16" spans="1:10 16384:16384" customFormat="1" x14ac:dyDescent="0.25">
      <c r="A16" s="23" t="s">
        <v>19</v>
      </c>
      <c r="B16" s="23"/>
      <c r="C16" s="23"/>
      <c r="D16" s="5" t="s">
        <v>7</v>
      </c>
      <c r="E16" s="5"/>
      <c r="F16" s="6">
        <v>1</v>
      </c>
      <c r="G16" s="5"/>
      <c r="H16" s="7">
        <v>1750</v>
      </c>
      <c r="I16" s="5"/>
      <c r="J16" s="6">
        <f t="shared" si="0"/>
        <v>1750</v>
      </c>
    </row>
    <row r="17" spans="1:10" x14ac:dyDescent="0.25">
      <c r="A17" s="5" t="s">
        <v>20</v>
      </c>
      <c r="B17" s="5"/>
      <c r="C17" s="5"/>
      <c r="D17" s="5" t="s">
        <v>21</v>
      </c>
      <c r="E17" s="5"/>
      <c r="F17" s="6">
        <v>46</v>
      </c>
      <c r="G17" s="5"/>
      <c r="H17" s="7">
        <v>29</v>
      </c>
      <c r="I17" s="5"/>
      <c r="J17" s="6">
        <f t="shared" ref="J17" si="4">F17*H17</f>
        <v>1334</v>
      </c>
    </row>
    <row r="18" spans="1:10" x14ac:dyDescent="0.25">
      <c r="F18" s="1"/>
      <c r="H18" s="2"/>
      <c r="J18" s="1"/>
    </row>
    <row r="19" spans="1:10" x14ac:dyDescent="0.25">
      <c r="A19" s="23" t="s">
        <v>17</v>
      </c>
      <c r="B19" s="23"/>
      <c r="C19" s="23"/>
      <c r="D19" s="5" t="s">
        <v>18</v>
      </c>
      <c r="E19" s="5"/>
      <c r="F19" s="6">
        <v>750</v>
      </c>
      <c r="G19" s="5"/>
      <c r="H19" s="7">
        <v>2</v>
      </c>
      <c r="I19" s="5"/>
      <c r="J19" s="6">
        <f t="shared" si="0"/>
        <v>1500</v>
      </c>
    </row>
    <row r="20" spans="1:10" ht="15.75" thickBot="1" x14ac:dyDescent="0.3">
      <c r="F20" s="1"/>
      <c r="H20" s="2"/>
    </row>
    <row r="21" spans="1:10" ht="19.5" thickBot="1" x14ac:dyDescent="0.35">
      <c r="A21" s="18" t="s">
        <v>22</v>
      </c>
      <c r="B21" s="19"/>
      <c r="C21" s="19"/>
      <c r="D21" s="8"/>
      <c r="E21" s="8"/>
      <c r="F21" s="9"/>
      <c r="G21" s="8"/>
      <c r="H21" s="10"/>
      <c r="I21" s="8"/>
      <c r="J21" s="11">
        <f>SUM(J4:J19)</f>
        <v>33070.5</v>
      </c>
    </row>
    <row r="22" spans="1:10" x14ac:dyDescent="0.25">
      <c r="F22" s="1"/>
      <c r="H22" s="2"/>
    </row>
    <row r="23" spans="1:10" x14ac:dyDescent="0.25">
      <c r="H23" s="2"/>
    </row>
  </sheetData>
  <mergeCells count="7">
    <mergeCell ref="A21:C21"/>
    <mergeCell ref="A4:C4"/>
    <mergeCell ref="A7:C7"/>
    <mergeCell ref="A10:C10"/>
    <mergeCell ref="A13:C13"/>
    <mergeCell ref="A16:C16"/>
    <mergeCell ref="A19:C19"/>
  </mergeCells>
  <pageMargins left="0.7" right="0.7" top="0.75" bottom="0.75" header="0.3" footer="0.3"/>
  <pageSetup paperSize="138" scale="275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Mechanical</vt:lpstr>
      <vt:lpstr>Electrical</vt:lpstr>
      <vt:lpstr>Electrical!Print_Area</vt:lpstr>
      <vt:lpstr>Mechanical!Print_Area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2022-02-11T15:19:00Z</cp:lastPrinted>
  <dcterms:created xsi:type="dcterms:W3CDTF">2015-06-05T18:17:20Z</dcterms:created>
  <dcterms:modified xsi:type="dcterms:W3CDTF">2024-01-03T16:48:58Z</dcterms:modified>
</cp:coreProperties>
</file>