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85" windowWidth="15480" windowHeight="11640"/>
  </bookViews>
  <sheets>
    <sheet name="blank aia front" sheetId="1" r:id="rId1"/>
  </sheets>
  <externalReferences>
    <externalReference r:id="rId2"/>
    <externalReference r:id="rId3"/>
  </externalReferences>
  <definedNames>
    <definedName name="GRAND">[2]G703!#REF!</definedName>
    <definedName name="Print_Area_MI">#REF!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F20" i="1"/>
  <c r="E25"/>
  <c r="F30"/>
  <c r="F32"/>
  <c r="E46"/>
  <c r="E38"/>
  <c r="F36"/>
</calcChain>
</file>

<file path=xl/sharedStrings.xml><?xml version="1.0" encoding="utf-8"?>
<sst xmlns="http://schemas.openxmlformats.org/spreadsheetml/2006/main" count="79" uniqueCount="78">
  <si>
    <t>APPLICATION AND CERTIFICATE FOR PAYMENT</t>
  </si>
  <si>
    <t>Computerized Replication of AIA Document G702</t>
  </si>
  <si>
    <t>Page __1_ of __2_ Pages</t>
  </si>
  <si>
    <t>To OWNER:</t>
  </si>
  <si>
    <t>PROJECT:</t>
  </si>
  <si>
    <t>APPLICATION NO:</t>
  </si>
  <si>
    <t>Distribution to:</t>
  </si>
  <si>
    <t>PERIOD TO:</t>
  </si>
  <si>
    <t>Owner</t>
  </si>
  <si>
    <t>PROJECT NOS.:</t>
  </si>
  <si>
    <t>Architect</t>
  </si>
  <si>
    <t>Contractor</t>
  </si>
  <si>
    <t>x</t>
  </si>
  <si>
    <t>From CONTRACTOR:</t>
  </si>
  <si>
    <t>VIA  ARCHITECT:</t>
  </si>
  <si>
    <t>CONTRACT DATE:</t>
  </si>
  <si>
    <t xml:space="preserve">  Contract for:</t>
  </si>
  <si>
    <t>CONTRACTOR'S APPLICATION FOR PAYMENT</t>
  </si>
  <si>
    <t>Application is made for payment, as shown below, in connection with the Contract</t>
  </si>
  <si>
    <t>Continuation Sheet attached.</t>
  </si>
  <si>
    <t>1.</t>
  </si>
  <si>
    <t>Original Contract Sum . . . . . . . . . . . . . . . . . . . . . . . . . . .</t>
  </si>
  <si>
    <t>CONTRACTOR:</t>
  </si>
  <si>
    <t>2.</t>
  </si>
  <si>
    <t>Net Change by Change Order . . . . . . . . . . . . . . . . . . . . .</t>
  </si>
  <si>
    <t>By: ________________________________________    Date:__________________</t>
  </si>
  <si>
    <t>3.</t>
  </si>
  <si>
    <t>Contract Sum to Date  (Line 1 + 2)  . . . . . . . . . . . . . . . . . . . .</t>
  </si>
  <si>
    <t>State of:</t>
  </si>
  <si>
    <t>County of:</t>
  </si>
  <si>
    <t>4.</t>
  </si>
  <si>
    <t>Total Completed and Stored to Date . . . . . . . . . . . . . . .</t>
  </si>
  <si>
    <t>Subscribed and sworn to before</t>
  </si>
  <si>
    <t>(Column G on G703)</t>
  </si>
  <si>
    <t>me this                        day of</t>
  </si>
  <si>
    <t>5.</t>
  </si>
  <si>
    <t>Retainage:</t>
  </si>
  <si>
    <t>(Columns D + E on G703)</t>
  </si>
  <si>
    <t>Notary Public:</t>
  </si>
  <si>
    <t>b     0   % OF Stored Materials</t>
  </si>
  <si>
    <t>My Commission expires:</t>
  </si>
  <si>
    <t>(Columns F on G703)</t>
  </si>
  <si>
    <t>Total Retainage (Line 5a + 5b or</t>
  </si>
  <si>
    <t>ARCHITECT'S  APPLICATION FOR PAYMENT</t>
  </si>
  <si>
    <t xml:space="preserve">     Total in Column I G703) . . . . . . . . . . . . . . . . . . . . . . . . . . .</t>
  </si>
  <si>
    <t>Plus line item demobilization deduct</t>
  </si>
  <si>
    <t>6.</t>
  </si>
  <si>
    <t>Total Earned Less Retainage . . . . . . . . . . . . . . . . . . . . . .</t>
  </si>
  <si>
    <t>( Line 4 less Line 5 Total)</t>
  </si>
  <si>
    <t>7.</t>
  </si>
  <si>
    <t>Less Previous Certificates for Payment . . . . . . . . . . . .</t>
  </si>
  <si>
    <t>(Line 6 from Prior Certificate)</t>
  </si>
  <si>
    <t xml:space="preserve">AMOUNT CERTIFIED  . . . . . . . . . . . . . . . . . . . . . . . . . . . . . . . . . . </t>
  </si>
  <si>
    <t>$_________________</t>
  </si>
  <si>
    <t>8.</t>
  </si>
  <si>
    <t>Current Payment Due . . . . . . . . . . . . . . . . . . . . . . . . . . . . .</t>
  </si>
  <si>
    <t>9.</t>
  </si>
  <si>
    <t>Balance to Finish, Including Retainage</t>
  </si>
  <si>
    <t>(Line 3 less Line 6)</t>
  </si>
  <si>
    <t>ARCHITECT:</t>
  </si>
  <si>
    <t>CHANGE ORDER SUMMARY</t>
  </si>
  <si>
    <t>ADDITIONS</t>
  </si>
  <si>
    <t>DEDUCTIONS</t>
  </si>
  <si>
    <t>Total changes approved in</t>
  </si>
  <si>
    <t>previous months by Owner</t>
  </si>
  <si>
    <t>Total approved this month</t>
  </si>
  <si>
    <t>Totals</t>
  </si>
  <si>
    <t>NET CHANGES by Change order</t>
  </si>
  <si>
    <t>Gottfried Contracting, LLC</t>
  </si>
  <si>
    <t>6 Meyers Rd.</t>
  </si>
  <si>
    <t>Covington, LA 70435</t>
  </si>
  <si>
    <t>Gulf Coast Electric Co., LLC</t>
  </si>
  <si>
    <t>554 Old Spanish Trail</t>
  </si>
  <si>
    <t>Slidell, LA 70458</t>
  </si>
  <si>
    <t>PS231 Melody Lane; PS32 Independence; PS  203 Youpon</t>
  </si>
  <si>
    <t>SC No 363-003</t>
  </si>
  <si>
    <t>a 10% of Completed Work</t>
  </si>
  <si>
    <t>927/2013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</si>
</sst>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</numFmts>
  <fonts count="18">
    <font>
      <sz val="9"/>
      <name val="Times New Roman"/>
    </font>
    <font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2"/>
      <name val="Arial"/>
      <family val="2"/>
    </font>
    <font>
      <b/>
      <sz val="16"/>
      <name val="Arial"/>
      <family val="2"/>
    </font>
    <font>
      <i/>
      <sz val="11"/>
      <name val="Century Schoolbook"/>
      <family val="1"/>
    </font>
    <font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58">
    <xf numFmtId="164" fontId="0" fillId="0" borderId="0" xfId="0"/>
    <xf numFmtId="164" fontId="2" fillId="0" borderId="1" xfId="0" applyFont="1" applyBorder="1"/>
    <xf numFmtId="164" fontId="0" fillId="0" borderId="1" xfId="0" applyBorder="1"/>
    <xf numFmtId="40" fontId="3" fillId="0" borderId="1" xfId="1" applyFont="1" applyBorder="1"/>
    <xf numFmtId="164" fontId="0" fillId="0" borderId="0" xfId="0" applyAlignment="1">
      <alignment horizontal="right"/>
    </xf>
    <xf numFmtId="164" fontId="4" fillId="0" borderId="0" xfId="0" applyFont="1"/>
    <xf numFmtId="40" fontId="3" fillId="0" borderId="0" xfId="1" applyFont="1" applyAlignment="1">
      <alignment horizontal="right"/>
    </xf>
    <xf numFmtId="164" fontId="5" fillId="0" borderId="0" xfId="0" applyFont="1"/>
    <xf numFmtId="40" fontId="3" fillId="0" borderId="0" xfId="1" applyFont="1"/>
    <xf numFmtId="40" fontId="5" fillId="0" borderId="0" xfId="1" applyFont="1" applyAlignment="1">
      <alignment horizontal="left"/>
    </xf>
    <xf numFmtId="14" fontId="5" fillId="0" borderId="0" xfId="0" applyNumberFormat="1" applyFont="1"/>
    <xf numFmtId="40" fontId="5" fillId="0" borderId="0" xfId="1" applyFont="1"/>
    <xf numFmtId="40" fontId="6" fillId="0" borderId="0" xfId="1" applyFont="1"/>
    <xf numFmtId="164" fontId="7" fillId="0" borderId="0" xfId="0" applyFont="1"/>
    <xf numFmtId="14" fontId="0" fillId="0" borderId="0" xfId="0" applyNumberFormat="1"/>
    <xf numFmtId="164" fontId="8" fillId="0" borderId="0" xfId="0" applyFont="1"/>
    <xf numFmtId="40" fontId="8" fillId="0" borderId="0" xfId="1" applyFont="1"/>
    <xf numFmtId="164" fontId="9" fillId="0" borderId="0" xfId="0" applyFont="1"/>
    <xf numFmtId="164" fontId="10" fillId="0" borderId="0" xfId="0" quotePrefix="1" applyFont="1" applyAlignment="1">
      <alignment horizontal="center"/>
    </xf>
    <xf numFmtId="40" fontId="11" fillId="0" borderId="0" xfId="1" applyFont="1"/>
    <xf numFmtId="8" fontId="11" fillId="0" borderId="1" xfId="2" applyNumberFormat="1" applyFont="1" applyBorder="1"/>
    <xf numFmtId="164" fontId="12" fillId="0" borderId="0" xfId="0" applyFont="1"/>
    <xf numFmtId="164" fontId="10" fillId="0" borderId="0" xfId="0" applyFont="1" applyAlignment="1">
      <alignment horizontal="center"/>
    </xf>
    <xf numFmtId="8" fontId="11" fillId="0" borderId="0" xfId="2" applyFont="1"/>
    <xf numFmtId="8" fontId="11" fillId="0" borderId="1" xfId="2" applyFont="1" applyBorder="1"/>
    <xf numFmtId="164" fontId="13" fillId="0" borderId="0" xfId="0" applyFont="1"/>
    <xf numFmtId="164" fontId="14" fillId="0" borderId="0" xfId="0" applyFont="1"/>
    <xf numFmtId="40" fontId="13" fillId="0" borderId="0" xfId="1" applyFont="1"/>
    <xf numFmtId="164" fontId="15" fillId="0" borderId="0" xfId="0" applyFont="1"/>
    <xf numFmtId="8" fontId="11" fillId="0" borderId="0" xfId="2" applyFont="1" applyBorder="1"/>
    <xf numFmtId="44" fontId="11" fillId="0" borderId="0" xfId="0" applyNumberFormat="1" applyFont="1"/>
    <xf numFmtId="8" fontId="11" fillId="0" borderId="2" xfId="2" applyFont="1" applyBorder="1"/>
    <xf numFmtId="164" fontId="11" fillId="0" borderId="0" xfId="0" applyFont="1"/>
    <xf numFmtId="164" fontId="10" fillId="0" borderId="0" xfId="0" applyFont="1"/>
    <xf numFmtId="164" fontId="16" fillId="0" borderId="3" xfId="0" applyFont="1" applyBorder="1"/>
    <xf numFmtId="164" fontId="0" fillId="0" borderId="4" xfId="0" applyBorder="1"/>
    <xf numFmtId="40" fontId="16" fillId="0" borderId="3" xfId="1" applyFont="1" applyBorder="1" applyAlignment="1">
      <alignment horizontal="left"/>
    </xf>
    <xf numFmtId="40" fontId="16" fillId="0" borderId="2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164" fontId="14" fillId="0" borderId="5" xfId="0" applyFont="1" applyBorder="1"/>
    <xf numFmtId="164" fontId="0" fillId="0" borderId="6" xfId="0" applyBorder="1"/>
    <xf numFmtId="40" fontId="16" fillId="0" borderId="7" xfId="1" applyFont="1" applyBorder="1" applyAlignment="1">
      <alignment horizontal="center"/>
    </xf>
    <xf numFmtId="164" fontId="14" fillId="0" borderId="8" xfId="0" applyFont="1" applyBorder="1"/>
    <xf numFmtId="164" fontId="0" fillId="0" borderId="9" xfId="0" applyBorder="1"/>
    <xf numFmtId="40" fontId="16" fillId="0" borderId="8" xfId="1" applyFont="1" applyBorder="1" applyAlignment="1">
      <alignment horizontal="center"/>
    </xf>
    <xf numFmtId="40" fontId="16" fillId="0" borderId="10" xfId="1" applyFont="1" applyBorder="1" applyAlignment="1">
      <alignment horizontal="center"/>
    </xf>
    <xf numFmtId="164" fontId="14" fillId="0" borderId="3" xfId="0" applyFont="1" applyBorder="1"/>
    <xf numFmtId="164" fontId="0" fillId="0" borderId="11" xfId="0" applyBorder="1" applyAlignment="1">
      <alignment horizontal="right"/>
    </xf>
    <xf numFmtId="164" fontId="0" fillId="0" borderId="9" xfId="0" applyBorder="1" applyAlignment="1">
      <alignment horizontal="right"/>
    </xf>
    <xf numFmtId="40" fontId="14" fillId="0" borderId="3" xfId="1" applyFont="1" applyBorder="1" applyAlignment="1">
      <alignment horizontal="right"/>
    </xf>
    <xf numFmtId="40" fontId="16" fillId="0" borderId="4" xfId="1" applyFont="1" applyBorder="1" applyAlignment="1">
      <alignment horizontal="right"/>
    </xf>
    <xf numFmtId="40" fontId="16" fillId="0" borderId="11" xfId="1" applyFont="1" applyBorder="1" applyAlignment="1">
      <alignment horizontal="right"/>
    </xf>
    <xf numFmtId="164" fontId="17" fillId="0" borderId="0" xfId="0" applyFont="1" applyAlignment="1">
      <alignment horizontal="left"/>
    </xf>
    <xf numFmtId="164" fontId="3" fillId="0" borderId="0" xfId="0" applyFont="1"/>
    <xf numFmtId="40" fontId="16" fillId="0" borderId="8" xfId="1" applyFont="1" applyBorder="1" applyAlignment="1">
      <alignment horizontal="center"/>
    </xf>
    <xf numFmtId="40" fontId="16" fillId="0" borderId="9" xfId="1" applyFont="1" applyBorder="1" applyAlignment="1">
      <alignment horizontal="center"/>
    </xf>
    <xf numFmtId="40" fontId="16" fillId="0" borderId="5" xfId="1" applyFont="1" applyBorder="1" applyAlignment="1">
      <alignment horizontal="center"/>
    </xf>
    <xf numFmtId="40" fontId="16" fillId="0" borderId="6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ounts%20Payable\Design%20P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p.#8 July (3)"/>
      <sheetName val="app.#7design june"/>
      <sheetName val="design precast"/>
      <sheetName val="app.#6May1"/>
      <sheetName val="app.#revision1"/>
      <sheetName val="app.#5"/>
      <sheetName val="app.#4"/>
      <sheetName val="application #3"/>
      <sheetName val="application #2"/>
      <sheetName val="application #1 design precast"/>
      <sheetName val="page 2"/>
      <sheetName val="page 4"/>
      <sheetName val="page 3"/>
      <sheetName val="page 1"/>
      <sheetName val="Emerald Co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abSelected="1" workbookViewId="0">
      <selection activeCell="H8" sqref="H8"/>
    </sheetView>
  </sheetViews>
  <sheetFormatPr defaultRowHeight="12"/>
  <cols>
    <col min="1" max="1" width="8.83203125" customWidth="1"/>
    <col min="2" max="2" width="4.5" customWidth="1"/>
    <col min="3" max="3" width="15.33203125" customWidth="1"/>
    <col min="4" max="4" width="30.6640625" customWidth="1"/>
    <col min="5" max="5" width="20" customWidth="1"/>
    <col min="6" max="6" width="20.1640625" customWidth="1"/>
    <col min="7" max="7" width="9.5" customWidth="1"/>
    <col min="8" max="8" width="6.1640625" customWidth="1"/>
    <col min="12" max="12" width="11.83203125" bestFit="1" customWidth="1"/>
    <col min="13" max="13" width="6.6640625" customWidth="1"/>
    <col min="14" max="14" width="16.33203125" customWidth="1"/>
    <col min="15" max="15" width="3.5" customWidth="1"/>
    <col min="16" max="16" width="9.5" customWidth="1"/>
  </cols>
  <sheetData>
    <row r="1" spans="1:15" ht="23.25">
      <c r="A1" s="1" t="s">
        <v>0</v>
      </c>
      <c r="B1" s="2"/>
      <c r="C1" s="2"/>
      <c r="D1" s="2"/>
      <c r="E1" s="3"/>
      <c r="F1" s="3"/>
      <c r="G1" s="2" t="s">
        <v>1</v>
      </c>
      <c r="H1" s="2"/>
      <c r="I1" s="2"/>
      <c r="J1" s="2"/>
      <c r="K1" s="2"/>
      <c r="L1" s="2"/>
      <c r="M1" s="2"/>
      <c r="N1" s="2" t="s">
        <v>2</v>
      </c>
      <c r="O1" s="2"/>
    </row>
    <row r="2" spans="1:15" ht="12.75">
      <c r="C2" s="4" t="s">
        <v>3</v>
      </c>
      <c r="D2" s="5" t="s">
        <v>68</v>
      </c>
      <c r="E2" s="6" t="s">
        <v>4</v>
      </c>
      <c r="F2" s="7"/>
      <c r="G2" s="7"/>
      <c r="H2" s="7"/>
      <c r="K2" s="4" t="s">
        <v>5</v>
      </c>
      <c r="L2" s="5">
        <v>2</v>
      </c>
      <c r="N2" t="s">
        <v>6</v>
      </c>
    </row>
    <row r="3" spans="1:15" ht="12.75">
      <c r="D3" s="5" t="s">
        <v>69</v>
      </c>
      <c r="E3" s="8"/>
      <c r="F3" s="9"/>
      <c r="G3" s="7"/>
      <c r="H3" s="7"/>
      <c r="K3" s="4" t="s">
        <v>7</v>
      </c>
      <c r="L3" s="10" t="s">
        <v>77</v>
      </c>
      <c r="N3" t="s">
        <v>8</v>
      </c>
    </row>
    <row r="4" spans="1:15" ht="12.75">
      <c r="D4" s="5" t="s">
        <v>70</v>
      </c>
      <c r="E4" s="8"/>
      <c r="F4" s="11"/>
      <c r="K4" s="4" t="s">
        <v>9</v>
      </c>
      <c r="L4" s="52" t="s">
        <v>75</v>
      </c>
      <c r="N4" t="s">
        <v>10</v>
      </c>
    </row>
    <row r="5" spans="1:15" ht="12.75">
      <c r="D5" s="5"/>
      <c r="E5" s="8"/>
      <c r="F5" s="8"/>
      <c r="K5" s="4"/>
      <c r="N5" t="s">
        <v>11</v>
      </c>
      <c r="O5" t="s">
        <v>12</v>
      </c>
    </row>
    <row r="6" spans="1:15" ht="12.75">
      <c r="C6" s="4" t="s">
        <v>13</v>
      </c>
      <c r="D6" s="7" t="s">
        <v>71</v>
      </c>
      <c r="E6" s="6" t="s">
        <v>14</v>
      </c>
      <c r="F6" s="12"/>
      <c r="G6" s="13"/>
      <c r="K6" s="4" t="s">
        <v>15</v>
      </c>
      <c r="L6" s="14">
        <v>41414</v>
      </c>
      <c r="N6" s="2"/>
    </row>
    <row r="7" spans="1:15" ht="12.75">
      <c r="D7" s="7" t="s">
        <v>72</v>
      </c>
      <c r="E7" s="8"/>
      <c r="F7" s="12"/>
      <c r="G7" s="13"/>
      <c r="J7" s="7"/>
      <c r="K7" s="7"/>
      <c r="L7" s="7"/>
      <c r="N7" s="2"/>
    </row>
    <row r="8" spans="1:15" ht="12.75">
      <c r="C8" s="5"/>
      <c r="D8" s="5" t="s">
        <v>73</v>
      </c>
      <c r="E8" s="8"/>
      <c r="F8" s="12"/>
      <c r="G8" s="13"/>
      <c r="J8" s="7"/>
      <c r="K8" s="7"/>
      <c r="L8" s="7"/>
    </row>
    <row r="9" spans="1:15" ht="12.75">
      <c r="C9" s="5"/>
      <c r="D9" s="5"/>
      <c r="E9" s="8"/>
      <c r="F9" s="8"/>
    </row>
    <row r="10" spans="1:15" ht="15.75">
      <c r="B10" s="4" t="s">
        <v>16</v>
      </c>
      <c r="C10" s="15"/>
      <c r="D10" s="15" t="s">
        <v>74</v>
      </c>
      <c r="E10" s="16"/>
      <c r="F10" s="8"/>
    </row>
    <row r="11" spans="1:15" ht="12.75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</row>
    <row r="12" spans="1:15" ht="20.25">
      <c r="A12" s="17" t="s">
        <v>17</v>
      </c>
      <c r="E12" s="8"/>
      <c r="F12" s="8"/>
    </row>
    <row r="13" spans="1:15" ht="12.75">
      <c r="A13" t="s">
        <v>18</v>
      </c>
      <c r="E13" s="8"/>
      <c r="F13" s="8"/>
    </row>
    <row r="14" spans="1:15" ht="12.75">
      <c r="A14" t="s">
        <v>19</v>
      </c>
      <c r="E14" s="8"/>
      <c r="F14" s="8"/>
    </row>
    <row r="15" spans="1:15" ht="12.75">
      <c r="E15" s="8"/>
      <c r="F15" s="8"/>
    </row>
    <row r="16" spans="1:15" ht="15.75">
      <c r="A16" s="18" t="s">
        <v>20</v>
      </c>
      <c r="B16" s="15" t="s">
        <v>21</v>
      </c>
      <c r="E16" s="19"/>
      <c r="F16" s="20">
        <v>78175.05</v>
      </c>
      <c r="I16" s="21" t="s">
        <v>22</v>
      </c>
    </row>
    <row r="17" spans="1:15" ht="14.25">
      <c r="A17" s="22"/>
      <c r="E17" s="19"/>
      <c r="F17" s="23"/>
      <c r="K17" s="7"/>
    </row>
    <row r="18" spans="1:15" ht="15.75">
      <c r="A18" s="18" t="s">
        <v>23</v>
      </c>
      <c r="B18" s="15" t="s">
        <v>24</v>
      </c>
      <c r="E18" s="19"/>
      <c r="F18" s="24"/>
      <c r="I18" t="s">
        <v>25</v>
      </c>
    </row>
    <row r="19" spans="1:15" ht="14.25">
      <c r="A19" s="22"/>
      <c r="E19" s="19"/>
      <c r="F19" s="23"/>
    </row>
    <row r="20" spans="1:15" ht="15.75">
      <c r="A20" s="18" t="s">
        <v>26</v>
      </c>
      <c r="B20" s="15" t="s">
        <v>27</v>
      </c>
      <c r="E20" s="19"/>
      <c r="F20" s="24">
        <f>+F18+F16</f>
        <v>78175.05</v>
      </c>
      <c r="I20" t="s">
        <v>28</v>
      </c>
      <c r="K20" s="7"/>
    </row>
    <row r="21" spans="1:15" ht="14.25">
      <c r="A21" s="22"/>
      <c r="B21" s="7"/>
      <c r="E21" s="19"/>
      <c r="F21" s="23"/>
      <c r="I21" t="s">
        <v>29</v>
      </c>
    </row>
    <row r="22" spans="1:15" ht="15.75">
      <c r="A22" s="18" t="s">
        <v>30</v>
      </c>
      <c r="B22" s="15" t="s">
        <v>31</v>
      </c>
      <c r="E22" s="19"/>
      <c r="F22" s="24">
        <v>29406</v>
      </c>
      <c r="I22" t="s">
        <v>32</v>
      </c>
    </row>
    <row r="23" spans="1:15" ht="14.25">
      <c r="A23" s="22"/>
      <c r="B23" s="25" t="s">
        <v>33</v>
      </c>
      <c r="E23" s="19"/>
      <c r="F23" s="23"/>
      <c r="I23" t="s">
        <v>34</v>
      </c>
    </row>
    <row r="24" spans="1:15" ht="15.75">
      <c r="A24" s="18" t="s">
        <v>35</v>
      </c>
      <c r="B24" s="15" t="s">
        <v>36</v>
      </c>
      <c r="E24" s="19"/>
      <c r="F24" s="23"/>
    </row>
    <row r="25" spans="1:15" ht="14.25">
      <c r="A25" s="22"/>
      <c r="B25" s="7"/>
      <c r="C25" s="53" t="s">
        <v>76</v>
      </c>
      <c r="D25" s="27"/>
      <c r="E25" s="24">
        <f>F22*0.1</f>
        <v>2940.6000000000004</v>
      </c>
      <c r="F25" s="23"/>
    </row>
    <row r="26" spans="1:15" ht="14.25">
      <c r="A26" s="22"/>
      <c r="C26" s="26" t="s">
        <v>37</v>
      </c>
      <c r="D26" s="27"/>
      <c r="E26" s="23"/>
      <c r="F26" s="23"/>
      <c r="I26" t="s">
        <v>38</v>
      </c>
      <c r="K26" s="7"/>
    </row>
    <row r="27" spans="1:15" ht="14.25">
      <c r="A27" s="22"/>
      <c r="C27" s="26" t="s">
        <v>39</v>
      </c>
      <c r="D27" s="27"/>
      <c r="E27" s="24"/>
      <c r="F27" s="23"/>
      <c r="I27" t="s">
        <v>40</v>
      </c>
    </row>
    <row r="28" spans="1:15" ht="14.25">
      <c r="A28" s="22"/>
      <c r="C28" s="26" t="s">
        <v>41</v>
      </c>
      <c r="D28" s="27"/>
      <c r="E28" s="23"/>
      <c r="F28" s="23"/>
      <c r="I28" s="2"/>
      <c r="J28" s="2"/>
      <c r="K28" s="2"/>
      <c r="L28" s="2"/>
      <c r="M28" s="2"/>
      <c r="N28" s="2"/>
      <c r="O28" s="2"/>
    </row>
    <row r="29" spans="1:15" ht="18">
      <c r="A29" s="22"/>
      <c r="C29" s="26" t="s">
        <v>42</v>
      </c>
      <c r="D29" s="27"/>
      <c r="E29" s="19"/>
      <c r="F29" s="8"/>
      <c r="I29" s="28" t="s">
        <v>43</v>
      </c>
    </row>
    <row r="30" spans="1:15" ht="14.25">
      <c r="A30" s="22"/>
      <c r="C30" s="26" t="s">
        <v>44</v>
      </c>
      <c r="D30" s="27"/>
      <c r="E30" s="19"/>
      <c r="F30" s="24">
        <f>SUM(E25:E27)</f>
        <v>2940.6000000000004</v>
      </c>
    </row>
    <row r="31" spans="1:15" ht="14.25">
      <c r="A31" s="22"/>
      <c r="C31" s="26" t="s">
        <v>45</v>
      </c>
      <c r="D31" s="27"/>
      <c r="E31" s="19"/>
      <c r="F31" s="29"/>
    </row>
    <row r="32" spans="1:15" ht="15.75">
      <c r="A32" s="18" t="s">
        <v>46</v>
      </c>
      <c r="B32" s="15" t="s">
        <v>47</v>
      </c>
      <c r="E32" s="19"/>
      <c r="F32" s="24">
        <f>F22-F30</f>
        <v>26465.4</v>
      </c>
    </row>
    <row r="33" spans="1:16" ht="14.25">
      <c r="A33" s="22"/>
      <c r="B33" s="25" t="s">
        <v>48</v>
      </c>
      <c r="E33" s="19"/>
      <c r="F33" s="23"/>
    </row>
    <row r="34" spans="1:16" ht="15.75">
      <c r="A34" s="18" t="s">
        <v>49</v>
      </c>
      <c r="B34" s="15" t="s">
        <v>50</v>
      </c>
      <c r="E34" s="19"/>
      <c r="F34" s="24">
        <v>15300</v>
      </c>
    </row>
    <row r="35" spans="1:16" ht="14.25">
      <c r="A35" s="22"/>
      <c r="B35" s="25" t="s">
        <v>51</v>
      </c>
      <c r="E35" s="19"/>
      <c r="F35" s="23"/>
      <c r="I35" t="s">
        <v>52</v>
      </c>
      <c r="N35" s="30" t="s">
        <v>53</v>
      </c>
    </row>
    <row r="36" spans="1:16" ht="15.75">
      <c r="A36" s="18" t="s">
        <v>54</v>
      </c>
      <c r="B36" s="15" t="s">
        <v>55</v>
      </c>
      <c r="E36" s="8"/>
      <c r="F36" s="31">
        <f>F32-F34</f>
        <v>11165.400000000001</v>
      </c>
    </row>
    <row r="37" spans="1:16" ht="14.25">
      <c r="A37" s="22"/>
      <c r="B37" s="25"/>
      <c r="E37" s="19"/>
      <c r="F37" s="19"/>
    </row>
    <row r="38" spans="1:16" ht="15.75">
      <c r="A38" s="18" t="s">
        <v>56</v>
      </c>
      <c r="B38" s="15" t="s">
        <v>57</v>
      </c>
      <c r="E38" s="24">
        <f>F20-F32</f>
        <v>51709.65</v>
      </c>
      <c r="F38" s="32"/>
    </row>
    <row r="39" spans="1:16" ht="14.25">
      <c r="A39" s="33"/>
      <c r="B39" s="25" t="s">
        <v>58</v>
      </c>
      <c r="D39" s="8"/>
      <c r="E39" s="8"/>
      <c r="I39" t="s">
        <v>59</v>
      </c>
    </row>
    <row r="40" spans="1:16" ht="14.25">
      <c r="A40" s="33"/>
      <c r="D40" s="8"/>
      <c r="E40" s="8"/>
      <c r="I40" t="s">
        <v>25</v>
      </c>
    </row>
    <row r="41" spans="1:16">
      <c r="B41" s="34" t="s">
        <v>60</v>
      </c>
      <c r="C41" s="35"/>
      <c r="D41" s="36"/>
      <c r="E41" s="37" t="s">
        <v>61</v>
      </c>
      <c r="F41" s="56" t="s">
        <v>62</v>
      </c>
      <c r="G41" s="57"/>
    </row>
    <row r="42" spans="1:16" ht="12.75">
      <c r="B42" s="39" t="s">
        <v>63</v>
      </c>
      <c r="C42" s="40"/>
      <c r="D42" s="38"/>
      <c r="E42" s="41"/>
      <c r="F42" s="56"/>
      <c r="G42" s="57"/>
    </row>
    <row r="43" spans="1:16" ht="12.75">
      <c r="B43" s="42" t="s">
        <v>64</v>
      </c>
      <c r="C43" s="43"/>
      <c r="D43" s="44"/>
      <c r="E43" s="41"/>
      <c r="F43" s="54">
        <v>0</v>
      </c>
      <c r="G43" s="55"/>
    </row>
    <row r="44" spans="1:16" ht="12.75">
      <c r="B44" s="39" t="s">
        <v>65</v>
      </c>
      <c r="C44" s="40"/>
      <c r="D44" s="45"/>
      <c r="E44" s="44"/>
      <c r="F44" s="54"/>
      <c r="G44" s="55"/>
    </row>
    <row r="45" spans="1:16" ht="12.75">
      <c r="B45" s="46"/>
      <c r="C45" s="35"/>
      <c r="D45" s="47" t="s">
        <v>66</v>
      </c>
      <c r="E45" s="38"/>
      <c r="F45" s="56"/>
      <c r="G45" s="57"/>
    </row>
    <row r="46" spans="1:16" ht="12.75">
      <c r="B46" s="42" t="s">
        <v>67</v>
      </c>
      <c r="C46" s="48"/>
      <c r="D46" s="44"/>
      <c r="E46" s="49">
        <f>+E45</f>
        <v>0</v>
      </c>
      <c r="F46" s="50"/>
      <c r="G46" s="51"/>
    </row>
    <row r="47" spans="1:16" ht="12.75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5">
    <mergeCell ref="F44:G44"/>
    <mergeCell ref="F45:G45"/>
    <mergeCell ref="F41:G41"/>
    <mergeCell ref="F42:G42"/>
    <mergeCell ref="F43:G43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aia front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2013-09-26T14:40:43Z</cp:lastPrinted>
  <dcterms:created xsi:type="dcterms:W3CDTF">2012-12-28T17:38:38Z</dcterms:created>
  <dcterms:modified xsi:type="dcterms:W3CDTF">2013-09-27T14:21:57Z</dcterms:modified>
</cp:coreProperties>
</file>