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J11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<sst xmlns="http://schemas.openxmlformats.org/spreadsheetml/2006/main" count="26" uniqueCount="26">
  <si>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</si>
  <si>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</si>
  <si>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</si>
  <si>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</si>
  <si>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</si>
  <si>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</si>
  <si>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</si>
  <si>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</si>
  <si>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</si>
  <si>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</si>
  <si>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</si>
  <si>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</si>
  <si>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</si>
  <si>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</si>
  <si>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</si>
  <si>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</si>
  <si>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</si>
  <si>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</si>
  <si>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</si>
  <si>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</si>
  <si>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</si>
  <si>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</si>
  <si>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Surgi Mechanical Red Lines</t>
  </si>
  <si>
    <t>Electrical Red Lines</t>
  </si>
  <si>
    <t>Floor Plan/Elevation/MEP</t>
  </si>
  <si>
    <t>Mechanical Red Lines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</si>
</sst>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3" xfId="0" applyFill="1" applyBorder="1"/>
    <xf numFmtId="0" fontId="0" fillId="0" borderId="0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I14" sqref="I14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43687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43681</v>
      </c>
      <c r="E11" s="15">
        <f>IF($I$4=0,"",$I$4-5)</f>
        <v>43682</v>
      </c>
      <c r="F11" s="15">
        <f>IF($I$4=0,"",$I$4-4)</f>
        <v>43683</v>
      </c>
      <c r="G11" s="15">
        <f>IF($I$4=0,"",$I$4-3)</f>
        <v>43684</v>
      </c>
      <c r="H11" s="15">
        <f>IF($I$4=0,"",$I$4-2)</f>
        <v>43685</v>
      </c>
      <c r="I11" s="15">
        <f>IF($I$4=0,"",$I$4-1)</f>
        <v>43686</v>
      </c>
      <c r="J11" s="15">
        <f>IF($I$4=0,"",$I$4)</f>
        <v>43687</v>
      </c>
      <c r="K11" s="16" t="s">
        <v>13</v>
      </c>
    </row>
    <row r="12" spans="2:11" ht="24.95" customHeight="1">
      <c r="B12" s="7"/>
      <c r="C12" s="23" t="s">
        <v>22</v>
      </c>
      <c r="D12" s="9"/>
      <c r="E12" s="9">
        <v>3</v>
      </c>
      <c r="F12" s="7"/>
      <c r="G12" s="7"/>
      <c r="H12" s="9"/>
      <c r="I12" s="9"/>
      <c r="J12" s="9"/>
      <c r="K12" s="9">
        <f>D12+E12+F12+G12+H12+I12+J12</f>
        <v>3</v>
      </c>
    </row>
    <row r="13" spans="2:11" ht="24.95" customHeight="1">
      <c r="B13" s="7">
        <v>2391</v>
      </c>
      <c r="C13" s="23" t="s">
        <v>24</v>
      </c>
      <c r="D13" s="7"/>
      <c r="E13" s="7">
        <v>5</v>
      </c>
      <c r="F13" s="7">
        <v>5</v>
      </c>
      <c r="G13" s="7">
        <v>8</v>
      </c>
      <c r="H13" s="7">
        <v>4.5</v>
      </c>
      <c r="I13" s="7">
        <v>6</v>
      </c>
      <c r="J13" s="7"/>
      <c r="K13" s="9">
        <f>D13+E13+F13+G13+H13+I13+J13</f>
        <v>28.5</v>
      </c>
    </row>
    <row r="14" spans="2:11" ht="24.95" customHeight="1">
      <c r="B14" s="7">
        <v>2325</v>
      </c>
      <c r="C14" s="23" t="s">
        <v>23</v>
      </c>
      <c r="D14" s="7"/>
      <c r="E14" s="7"/>
      <c r="F14" s="7">
        <v>3</v>
      </c>
      <c r="G14" s="24"/>
      <c r="H14" s="7"/>
      <c r="I14" s="7"/>
      <c r="J14" s="7"/>
      <c r="K14" s="9">
        <f>D14+E14+F14+G14+H14+I14+J14</f>
        <v>3</v>
      </c>
    </row>
    <row r="15" spans="2:11" ht="24.95" customHeight="1">
      <c r="B15" s="7">
        <v>2372</v>
      </c>
      <c r="C15" s="25" t="s">
        <v>25</v>
      </c>
      <c r="D15" s="7"/>
      <c r="E15" s="7"/>
      <c r="F15" s="7"/>
      <c r="G15" s="7"/>
      <c r="H15" s="7">
        <v>3.5</v>
      </c>
      <c r="I15" s="7"/>
      <c r="J15" s="7"/>
      <c r="K15" s="9">
        <f t="shared" ref="K15:K20" si="0">D15+E15+F15+G15+H15+I15+J15</f>
        <v>3.5</v>
      </c>
    </row>
    <row r="16" spans="2:11" ht="24.95" customHeight="1">
      <c r="B16" s="7">
        <v>2379</v>
      </c>
      <c r="C16" s="7"/>
      <c r="D16" s="7"/>
      <c r="E16" s="7"/>
      <c r="F16" s="7"/>
      <c r="G16" s="7"/>
      <c r="H16" s="7"/>
      <c r="I16" s="7">
        <v>2</v>
      </c>
      <c r="J16" s="7"/>
      <c r="K16" s="9">
        <f t="shared" si="0"/>
        <v>2</v>
      </c>
    </row>
    <row r="17" spans="2:11" ht="24.95" customHeight="1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7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 t="shared" ref="H22:J22" si="1">H12+H13+H14+H15+H16+H17+H18+H19+H21+H20</f>
        <v>8</v>
      </c>
      <c r="I22" s="9">
        <f t="shared" si="1"/>
        <v>8</v>
      </c>
      <c r="J22" s="9">
        <f t="shared" si="1"/>
        <v>0</v>
      </c>
      <c r="K22" s="19"/>
    </row>
    <row r="23" spans="2:11" ht="24.95" customHeight="1">
      <c r="B23" s="28"/>
      <c r="C23" s="28"/>
      <c r="D23" s="28"/>
      <c r="E23" s="28"/>
      <c r="F23" s="28"/>
      <c r="G23" s="28"/>
      <c r="H23" s="29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2019-08-09T21:27:49Z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