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filterPrivacy="1"/>
  <xr:revisionPtr revIDLastSave="0" documentId="13_ncr:1_{4AEC88EC-25D1-4145-B141-9C9BAEE8E15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HU Replacement" sheetId="1" r:id="rId1"/>
    <sheet name="Ductless Mini-Spli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6" i="1" l="1"/>
  <c r="K13" i="1"/>
  <c r="K9" i="1"/>
  <c r="M18" i="1"/>
  <c r="M10" i="1"/>
  <c r="M12" i="2" l="1"/>
  <c r="M16" i="2"/>
  <c r="M15" i="2"/>
  <c r="M14" i="2"/>
  <c r="M13" i="2"/>
  <c r="M11" i="2"/>
  <c r="M10" i="2"/>
  <c r="M9" i="2"/>
  <c r="M8" i="2"/>
  <c r="M7" i="2"/>
  <c r="F6" i="2"/>
  <c r="M6" i="2" s="1"/>
  <c r="M5" i="2"/>
  <c r="M4" i="2"/>
  <c r="M17" i="2" l="1"/>
  <c r="M12" i="1"/>
  <c r="M9" i="1"/>
  <c r="F6" i="1" l="1"/>
  <c r="M6" i="1" s="1"/>
  <c r="M7" i="1"/>
  <c r="M19" i="1"/>
  <c r="M17" i="1"/>
  <c r="M15" i="1"/>
  <c r="M14" i="1"/>
  <c r="M13" i="1"/>
  <c r="M11" i="1"/>
  <c r="M8" i="1"/>
  <c r="M5" i="1"/>
  <c r="M4" i="1"/>
  <c r="M20" i="1" l="1"/>
</calcChain>
</file>

<file path=xl/sharedStrings.xml><?xml version="1.0" encoding="utf-8"?>
<sst xmlns="http://schemas.openxmlformats.org/spreadsheetml/2006/main" count="77" uniqueCount="39">
  <si>
    <t>Project 01-107-06B-11 : HVAC System Replacement for Troop L Headquarters, Mandeville</t>
  </si>
  <si>
    <t>Description</t>
  </si>
  <si>
    <t>Qty</t>
  </si>
  <si>
    <t>Unit</t>
  </si>
  <si>
    <t>Cost per Unit</t>
  </si>
  <si>
    <t>SubTotal</t>
  </si>
  <si>
    <t>Bonds/Insurance/Mobilization</t>
  </si>
  <si>
    <t>Lump Sum</t>
  </si>
  <si>
    <t>Weeks</t>
  </si>
  <si>
    <t>Square Foot</t>
  </si>
  <si>
    <t xml:space="preserve">Demo HVAC Ductwork </t>
  </si>
  <si>
    <t>Demo Ceiling</t>
  </si>
  <si>
    <t>Linear Feet</t>
  </si>
  <si>
    <t>Construct Temp Attic Gangway over center section, 2x6 @ 16" o.c. w/3/4" sheathing</t>
  </si>
  <si>
    <t>Installed HVAC Ductwork</t>
  </si>
  <si>
    <t>Demo Existing AHU in Mech Rm</t>
  </si>
  <si>
    <t>Install New AHU in Mech Rm</t>
  </si>
  <si>
    <t>Total:</t>
  </si>
  <si>
    <t>Refuse Dumpster Rental</t>
  </si>
  <si>
    <t>Install Gypsum Ceiling</t>
  </si>
  <si>
    <t>Each</t>
  </si>
  <si>
    <t xml:space="preserve">Construct Frame for New Ceiling(s) </t>
  </si>
  <si>
    <t>x</t>
  </si>
  <si>
    <t>Cost of AHU equip to Replace Existing</t>
  </si>
  <si>
    <t>Install Fresh Air Packaged Unit</t>
  </si>
  <si>
    <t>Cost of 100% Fresh Air Packaged Unit</t>
  </si>
  <si>
    <t>Cost of ductless mini splits</t>
  </si>
  <si>
    <t>Installation of ductless mini splits</t>
  </si>
  <si>
    <t>Balance Fresh Air System</t>
  </si>
  <si>
    <t>Clean Existing HVAC Ductwork and Seal</t>
  </si>
  <si>
    <t>Balance Air System</t>
  </si>
  <si>
    <t>Remove Door Frame and Demo CMU Wall</t>
  </si>
  <si>
    <t>Each Diffuser</t>
  </si>
  <si>
    <t>Rebuild CMU Wall</t>
  </si>
  <si>
    <t>Install new 6'-0" Frame and existing doors</t>
  </si>
  <si>
    <t>Demo Gypsum Ceiling</t>
  </si>
  <si>
    <t>3 workers $75/hr</t>
  </si>
  <si>
    <t>2 workers $125/hr</t>
  </si>
  <si>
    <t>Prep and Paint Ceiling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</si>
</sst>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workbookViewId="0">
      <selection activeCell="K17" sqref="K17"/>
    </sheetView>
  </sheetViews>
  <sheetFormatPr defaultRowHeight="15" x14ac:dyDescent="0.25"/>
  <cols>
    <col min="5" max="5" width="12.85546875" customWidth="1"/>
    <col min="10" max="10" width="8" customWidth="1"/>
    <col min="11" max="11" width="11.28515625" bestFit="1" customWidth="1"/>
    <col min="12" max="12" width="7" customWidth="1"/>
    <col min="13" max="13" width="13.7109375" customWidth="1"/>
    <col min="17" max="17" width="10.140625" bestFit="1" customWidth="1"/>
  </cols>
  <sheetData>
    <row r="1" spans="1:17" ht="21" customHeight="1" x14ac:dyDescent="0.3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7" ht="18" customHeight="1" x14ac:dyDescent="0.3">
      <c r="B2" s="14" t="s">
        <v>1</v>
      </c>
      <c r="C2" s="15"/>
      <c r="D2" s="1"/>
      <c r="E2" s="1"/>
      <c r="F2" s="1" t="s">
        <v>2</v>
      </c>
      <c r="G2" s="1"/>
      <c r="H2" s="1" t="s">
        <v>3</v>
      </c>
      <c r="I2" s="1"/>
      <c r="J2" s="14" t="s">
        <v>4</v>
      </c>
      <c r="K2" s="15"/>
      <c r="L2" s="1"/>
      <c r="M2" s="14" t="s">
        <v>5</v>
      </c>
      <c r="N2" s="15"/>
    </row>
    <row r="3" spans="1:17" ht="15" customHeigh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7" ht="15.75" x14ac:dyDescent="0.25">
      <c r="B4" s="16" t="s">
        <v>6</v>
      </c>
      <c r="C4" s="16"/>
      <c r="D4" s="16"/>
      <c r="E4" s="16"/>
      <c r="F4" s="4">
        <v>1</v>
      </c>
      <c r="G4" s="2"/>
      <c r="H4" s="16" t="s">
        <v>7</v>
      </c>
      <c r="I4" s="20"/>
      <c r="K4" s="3">
        <v>10000</v>
      </c>
      <c r="L4" s="2"/>
      <c r="M4" s="3">
        <f t="shared" ref="M4:M19" si="0">F4*K4</f>
        <v>10000</v>
      </c>
      <c r="N4" s="2"/>
    </row>
    <row r="5" spans="1:17" ht="15.75" x14ac:dyDescent="0.25">
      <c r="B5" s="16" t="s">
        <v>18</v>
      </c>
      <c r="C5" s="16"/>
      <c r="D5" s="16"/>
      <c r="E5" s="16"/>
      <c r="F5" s="4">
        <v>18</v>
      </c>
      <c r="G5" s="2"/>
      <c r="H5" s="19" t="s">
        <v>8</v>
      </c>
      <c r="I5" s="19"/>
      <c r="K5" s="3">
        <v>410</v>
      </c>
      <c r="L5" s="2"/>
      <c r="M5" s="3">
        <f t="shared" si="0"/>
        <v>7380</v>
      </c>
      <c r="N5" s="2"/>
    </row>
    <row r="6" spans="1:17" ht="15.75" x14ac:dyDescent="0.25">
      <c r="B6" s="16" t="s">
        <v>35</v>
      </c>
      <c r="C6" s="16"/>
      <c r="D6" s="16"/>
      <c r="E6" s="16"/>
      <c r="F6" s="4">
        <f>1060+441+707+1106</f>
        <v>3314</v>
      </c>
      <c r="G6" s="2"/>
      <c r="H6" s="19" t="s">
        <v>9</v>
      </c>
      <c r="I6" s="19"/>
      <c r="K6" s="3">
        <v>4</v>
      </c>
      <c r="L6" s="2"/>
      <c r="M6" s="3">
        <f t="shared" si="0"/>
        <v>13256</v>
      </c>
      <c r="N6" s="2"/>
    </row>
    <row r="7" spans="1:17" ht="30.75" customHeight="1" x14ac:dyDescent="0.25">
      <c r="B7" s="18" t="s">
        <v>13</v>
      </c>
      <c r="C7" s="18"/>
      <c r="D7" s="18"/>
      <c r="E7" s="18"/>
      <c r="F7" s="4">
        <v>60</v>
      </c>
      <c r="G7" s="2"/>
      <c r="H7" s="19" t="s">
        <v>12</v>
      </c>
      <c r="I7" s="19"/>
      <c r="K7" s="3">
        <v>37</v>
      </c>
      <c r="L7" s="2"/>
      <c r="M7" s="3">
        <f t="shared" si="0"/>
        <v>2220</v>
      </c>
      <c r="N7" s="2"/>
    </row>
    <row r="8" spans="1:17" ht="15.75" x14ac:dyDescent="0.25">
      <c r="B8" s="16" t="s">
        <v>10</v>
      </c>
      <c r="C8" s="16"/>
      <c r="D8" s="16"/>
      <c r="E8" s="16"/>
      <c r="F8" s="4">
        <v>250</v>
      </c>
      <c r="G8" s="2"/>
      <c r="H8" s="19" t="s">
        <v>12</v>
      </c>
      <c r="I8" s="19"/>
      <c r="K8" s="3">
        <v>36</v>
      </c>
      <c r="L8" s="2"/>
      <c r="M8" s="3">
        <f t="shared" si="0"/>
        <v>9000</v>
      </c>
      <c r="N8" s="2"/>
      <c r="Q8" s="12"/>
    </row>
    <row r="9" spans="1:17" ht="15.75" x14ac:dyDescent="0.25">
      <c r="A9" s="6" t="s">
        <v>22</v>
      </c>
      <c r="B9" s="17" t="s">
        <v>15</v>
      </c>
      <c r="C9" s="17"/>
      <c r="D9" s="17"/>
      <c r="E9" s="17"/>
      <c r="F9" s="4">
        <v>40</v>
      </c>
      <c r="G9" s="2"/>
      <c r="H9" s="19" t="s">
        <v>36</v>
      </c>
      <c r="I9" s="19"/>
      <c r="K9" s="3">
        <f>75*3</f>
        <v>225</v>
      </c>
      <c r="L9" s="2"/>
      <c r="M9" s="3">
        <f t="shared" si="0"/>
        <v>9000</v>
      </c>
      <c r="N9" s="2"/>
    </row>
    <row r="10" spans="1:17" ht="15.75" x14ac:dyDescent="0.25">
      <c r="A10" s="11"/>
      <c r="B10" s="16" t="s">
        <v>31</v>
      </c>
      <c r="C10" s="16"/>
      <c r="D10" s="16"/>
      <c r="E10" s="16"/>
      <c r="F10" s="4">
        <v>30</v>
      </c>
      <c r="G10" s="10"/>
      <c r="H10" s="19" t="s">
        <v>9</v>
      </c>
      <c r="I10" s="19"/>
      <c r="K10" s="3">
        <v>12</v>
      </c>
      <c r="L10" s="10"/>
      <c r="M10" s="3">
        <f t="shared" ref="M10" si="1">F10*K10</f>
        <v>360</v>
      </c>
      <c r="N10" s="10"/>
    </row>
    <row r="11" spans="1:17" ht="15.75" x14ac:dyDescent="0.25">
      <c r="A11" s="6"/>
      <c r="B11" s="16" t="s">
        <v>14</v>
      </c>
      <c r="C11" s="16"/>
      <c r="D11" s="16"/>
      <c r="E11" s="16"/>
      <c r="F11" s="4">
        <v>250</v>
      </c>
      <c r="G11" s="2"/>
      <c r="H11" s="19" t="s">
        <v>12</v>
      </c>
      <c r="I11" s="19"/>
      <c r="K11" s="3">
        <v>42</v>
      </c>
      <c r="L11" s="2"/>
      <c r="M11" s="3">
        <f t="shared" si="0"/>
        <v>10500</v>
      </c>
      <c r="N11" s="2"/>
    </row>
    <row r="12" spans="1:17" ht="15.75" x14ac:dyDescent="0.25">
      <c r="A12" s="6" t="s">
        <v>22</v>
      </c>
      <c r="B12" s="17" t="s">
        <v>23</v>
      </c>
      <c r="C12" s="17"/>
      <c r="D12" s="17"/>
      <c r="E12" s="17"/>
      <c r="F12" s="4">
        <v>1</v>
      </c>
      <c r="G12" s="2"/>
      <c r="H12" s="19" t="s">
        <v>20</v>
      </c>
      <c r="I12" s="19"/>
      <c r="K12" s="3">
        <v>20000</v>
      </c>
      <c r="L12" s="2"/>
      <c r="M12" s="3">
        <f t="shared" si="0"/>
        <v>20000</v>
      </c>
      <c r="N12" s="2"/>
    </row>
    <row r="13" spans="1:17" ht="15.75" x14ac:dyDescent="0.25">
      <c r="A13" s="6" t="s">
        <v>22</v>
      </c>
      <c r="B13" s="17" t="s">
        <v>16</v>
      </c>
      <c r="C13" s="17"/>
      <c r="D13" s="17"/>
      <c r="E13" s="17"/>
      <c r="F13" s="4">
        <v>40</v>
      </c>
      <c r="G13" s="2"/>
      <c r="H13" s="19" t="s">
        <v>37</v>
      </c>
      <c r="I13" s="19"/>
      <c r="K13" s="3">
        <f>125*2</f>
        <v>250</v>
      </c>
      <c r="L13" s="2"/>
      <c r="M13" s="3">
        <f t="shared" si="0"/>
        <v>10000</v>
      </c>
      <c r="N13" s="2"/>
    </row>
    <row r="14" spans="1:17" ht="15.75" x14ac:dyDescent="0.25">
      <c r="B14" s="16" t="s">
        <v>21</v>
      </c>
      <c r="C14" s="16"/>
      <c r="D14" s="16"/>
      <c r="E14" s="16"/>
      <c r="F14" s="4">
        <v>3314</v>
      </c>
      <c r="G14" s="2"/>
      <c r="H14" s="19" t="s">
        <v>9</v>
      </c>
      <c r="I14" s="19"/>
      <c r="K14" s="3">
        <v>9.9499999999999993</v>
      </c>
      <c r="L14" s="2"/>
      <c r="M14" s="3">
        <f t="shared" si="0"/>
        <v>32974.299999999996</v>
      </c>
      <c r="N14" s="2"/>
    </row>
    <row r="15" spans="1:17" ht="15.75" x14ac:dyDescent="0.25">
      <c r="B15" s="16" t="s">
        <v>19</v>
      </c>
      <c r="C15" s="16"/>
      <c r="D15" s="16"/>
      <c r="E15" s="16"/>
      <c r="F15" s="4">
        <v>3314</v>
      </c>
      <c r="G15" s="2"/>
      <c r="H15" s="19" t="s">
        <v>9</v>
      </c>
      <c r="I15" s="19"/>
      <c r="K15" s="3">
        <v>3.5</v>
      </c>
      <c r="L15" s="2"/>
      <c r="M15" s="3">
        <f t="shared" si="0"/>
        <v>11599</v>
      </c>
      <c r="N15" s="2"/>
    </row>
    <row r="16" spans="1:17" ht="15.75" x14ac:dyDescent="0.25">
      <c r="B16" s="16" t="s">
        <v>38</v>
      </c>
      <c r="C16" s="16"/>
      <c r="D16" s="16"/>
      <c r="E16" s="16"/>
      <c r="F16" s="4">
        <v>4500</v>
      </c>
      <c r="G16" s="10"/>
      <c r="H16" s="19" t="s">
        <v>9</v>
      </c>
      <c r="I16" s="19"/>
      <c r="K16" s="3">
        <v>2.25</v>
      </c>
      <c r="L16" s="10"/>
      <c r="M16" s="3">
        <f t="shared" ref="M16" si="2">F16*K16</f>
        <v>10125</v>
      </c>
      <c r="N16" s="10"/>
    </row>
    <row r="17" spans="1:14" ht="15.75" x14ac:dyDescent="0.25">
      <c r="A17" s="9" t="s">
        <v>22</v>
      </c>
      <c r="B17" s="16" t="s">
        <v>30</v>
      </c>
      <c r="C17" s="16"/>
      <c r="D17" s="16"/>
      <c r="E17" s="16"/>
      <c r="F17" s="4">
        <v>58</v>
      </c>
      <c r="G17" s="2"/>
      <c r="H17" s="19" t="s">
        <v>32</v>
      </c>
      <c r="I17" s="19"/>
      <c r="K17" s="3">
        <v>10</v>
      </c>
      <c r="L17" s="2"/>
      <c r="M17" s="3">
        <f t="shared" si="0"/>
        <v>580</v>
      </c>
      <c r="N17" s="2"/>
    </row>
    <row r="18" spans="1:14" ht="15.75" x14ac:dyDescent="0.25">
      <c r="A18" s="11"/>
      <c r="B18" s="16" t="s">
        <v>33</v>
      </c>
      <c r="C18" s="16"/>
      <c r="D18" s="16"/>
      <c r="E18" s="16"/>
      <c r="F18" s="4">
        <v>30</v>
      </c>
      <c r="G18" s="10"/>
      <c r="H18" s="19" t="s">
        <v>9</v>
      </c>
      <c r="I18" s="19"/>
      <c r="K18" s="3">
        <v>50</v>
      </c>
      <c r="L18" s="10"/>
      <c r="M18" s="3">
        <f t="shared" ref="M18" si="3">F18*K18</f>
        <v>1500</v>
      </c>
      <c r="N18" s="10"/>
    </row>
    <row r="19" spans="1:14" ht="15.75" x14ac:dyDescent="0.25">
      <c r="B19" s="16" t="s">
        <v>34</v>
      </c>
      <c r="C19" s="16"/>
      <c r="D19" s="16"/>
      <c r="E19" s="16"/>
      <c r="F19" s="4">
        <v>1</v>
      </c>
      <c r="G19" s="2"/>
      <c r="H19" s="19" t="s">
        <v>20</v>
      </c>
      <c r="I19" s="19"/>
      <c r="K19" s="3">
        <v>500</v>
      </c>
      <c r="L19" s="2"/>
      <c r="M19" s="3">
        <f t="shared" si="0"/>
        <v>500</v>
      </c>
      <c r="N19" s="2"/>
    </row>
    <row r="20" spans="1:14" ht="20.25" x14ac:dyDescent="0.3">
      <c r="J20" s="5" t="s">
        <v>17</v>
      </c>
      <c r="M20" s="3">
        <f>SUM(M4:M19)</f>
        <v>148994.29999999999</v>
      </c>
      <c r="N20" s="2"/>
    </row>
    <row r="21" spans="1:14" ht="15.75" x14ac:dyDescent="0.25">
      <c r="N21" s="2"/>
    </row>
    <row r="22" spans="1:14" ht="15.75" x14ac:dyDescent="0.25">
      <c r="N22" s="2"/>
    </row>
    <row r="23" spans="1:14" ht="15.75" x14ac:dyDescent="0.25">
      <c r="N23" s="2"/>
    </row>
    <row r="24" spans="1:14" ht="15.75" x14ac:dyDescent="0.25">
      <c r="N24" s="2"/>
    </row>
    <row r="25" spans="1:14" ht="15.75" x14ac:dyDescent="0.25">
      <c r="N25" s="2"/>
    </row>
    <row r="26" spans="1:14" ht="15.75" x14ac:dyDescent="0.25">
      <c r="N26" s="2"/>
    </row>
    <row r="27" spans="1:14" ht="15.75" x14ac:dyDescent="0.25">
      <c r="N27" s="2"/>
    </row>
    <row r="28" spans="1:14" ht="15.75" x14ac:dyDescent="0.25">
      <c r="N28" s="2"/>
    </row>
    <row r="29" spans="1:14" ht="15.75" x14ac:dyDescent="0.25">
      <c r="N29" s="2"/>
    </row>
    <row r="30" spans="1:14" ht="15.75" x14ac:dyDescent="0.25">
      <c r="N30" s="2"/>
    </row>
    <row r="31" spans="1:14" ht="15.75" x14ac:dyDescent="0.25">
      <c r="N31" s="2"/>
    </row>
    <row r="32" spans="1:14" ht="15.75" x14ac:dyDescent="0.25">
      <c r="N32" s="2"/>
    </row>
    <row r="33" spans="14:14" ht="15.75" x14ac:dyDescent="0.25">
      <c r="N33" s="2"/>
    </row>
    <row r="34" spans="14:14" ht="15.75" x14ac:dyDescent="0.25">
      <c r="N34" s="2"/>
    </row>
    <row r="35" spans="14:14" ht="15.75" x14ac:dyDescent="0.25">
      <c r="N35" s="2"/>
    </row>
  </sheetData>
  <mergeCells count="36">
    <mergeCell ref="H19:I19"/>
    <mergeCell ref="H4:I4"/>
    <mergeCell ref="H5:I5"/>
    <mergeCell ref="H6:I6"/>
    <mergeCell ref="H8:I8"/>
    <mergeCell ref="H11:I11"/>
    <mergeCell ref="H13:I13"/>
    <mergeCell ref="H14:I14"/>
    <mergeCell ref="H15:I15"/>
    <mergeCell ref="H17:I17"/>
    <mergeCell ref="H9:I9"/>
    <mergeCell ref="H12:I12"/>
    <mergeCell ref="H7:I7"/>
    <mergeCell ref="H10:I10"/>
    <mergeCell ref="H18:I18"/>
    <mergeCell ref="H16:I16"/>
    <mergeCell ref="B15:E15"/>
    <mergeCell ref="B17:E17"/>
    <mergeCell ref="B19:E19"/>
    <mergeCell ref="B5:E5"/>
    <mergeCell ref="B6:E6"/>
    <mergeCell ref="B8:E8"/>
    <mergeCell ref="B11:E11"/>
    <mergeCell ref="B13:E13"/>
    <mergeCell ref="B14:E14"/>
    <mergeCell ref="B9:E9"/>
    <mergeCell ref="B12:E12"/>
    <mergeCell ref="B7:E7"/>
    <mergeCell ref="B10:E10"/>
    <mergeCell ref="B18:E18"/>
    <mergeCell ref="B16:E16"/>
    <mergeCell ref="B1:N1"/>
    <mergeCell ref="B2:C2"/>
    <mergeCell ref="J2:K2"/>
    <mergeCell ref="M2:N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408D-6F9F-48EC-81DC-A12B5BDBF4F8}">
  <dimension ref="A1:N32"/>
  <sheetViews>
    <sheetView workbookViewId="0">
      <selection activeCell="B12" sqref="B12:E12"/>
    </sheetView>
  </sheetViews>
  <sheetFormatPr defaultRowHeight="15" x14ac:dyDescent="0.25"/>
  <cols>
    <col min="5" max="5" width="12.85546875" customWidth="1"/>
    <col min="10" max="10" width="8" customWidth="1"/>
    <col min="11" max="11" width="11.28515625" bestFit="1" customWidth="1"/>
    <col min="12" max="12" width="7" customWidth="1"/>
    <col min="13" max="13" width="13.7109375" customWidth="1"/>
  </cols>
  <sheetData>
    <row r="1" spans="1:14" ht="21" customHeight="1" x14ac:dyDescent="0.3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8" customHeight="1" x14ac:dyDescent="0.3">
      <c r="B2" s="14" t="s">
        <v>1</v>
      </c>
      <c r="C2" s="15"/>
      <c r="D2" s="8"/>
      <c r="E2" s="8"/>
      <c r="F2" s="8" t="s">
        <v>2</v>
      </c>
      <c r="G2" s="8"/>
      <c r="H2" s="8" t="s">
        <v>3</v>
      </c>
      <c r="I2" s="8"/>
      <c r="J2" s="14" t="s">
        <v>4</v>
      </c>
      <c r="K2" s="15"/>
      <c r="L2" s="8"/>
      <c r="M2" s="14" t="s">
        <v>5</v>
      </c>
      <c r="N2" s="15"/>
    </row>
    <row r="3" spans="1:14" ht="15" customHeight="1" x14ac:dyDescent="0.3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15.75" x14ac:dyDescent="0.25">
      <c r="B4" s="16" t="s">
        <v>6</v>
      </c>
      <c r="C4" s="16"/>
      <c r="D4" s="16"/>
      <c r="E4" s="16"/>
      <c r="F4" s="4">
        <v>1</v>
      </c>
      <c r="G4" s="7"/>
      <c r="H4" s="16" t="s">
        <v>7</v>
      </c>
      <c r="I4" s="20"/>
      <c r="K4" s="3">
        <v>10000</v>
      </c>
      <c r="L4" s="7"/>
      <c r="M4" s="3">
        <f t="shared" ref="M4:M16" si="0">F4*K4</f>
        <v>10000</v>
      </c>
      <c r="N4" s="7"/>
    </row>
    <row r="5" spans="1:14" ht="15.75" x14ac:dyDescent="0.25">
      <c r="B5" s="16" t="s">
        <v>18</v>
      </c>
      <c r="C5" s="16"/>
      <c r="D5" s="16"/>
      <c r="E5" s="16"/>
      <c r="F5" s="4">
        <v>18</v>
      </c>
      <c r="G5" s="7"/>
      <c r="H5" s="19" t="s">
        <v>8</v>
      </c>
      <c r="I5" s="19"/>
      <c r="K5" s="3">
        <v>410</v>
      </c>
      <c r="L5" s="7"/>
      <c r="M5" s="3">
        <f t="shared" si="0"/>
        <v>7380</v>
      </c>
      <c r="N5" s="7"/>
    </row>
    <row r="6" spans="1:14" ht="15.75" x14ac:dyDescent="0.25">
      <c r="B6" s="16" t="s">
        <v>11</v>
      </c>
      <c r="C6" s="16"/>
      <c r="D6" s="16"/>
      <c r="E6" s="16"/>
      <c r="F6" s="4">
        <f>1060+441+707+1106</f>
        <v>3314</v>
      </c>
      <c r="G6" s="7"/>
      <c r="H6" s="19" t="s">
        <v>9</v>
      </c>
      <c r="I6" s="19"/>
      <c r="K6" s="3">
        <v>4</v>
      </c>
      <c r="L6" s="7"/>
      <c r="M6" s="3">
        <f t="shared" si="0"/>
        <v>13256</v>
      </c>
      <c r="N6" s="7"/>
    </row>
    <row r="7" spans="1:14" ht="30.75" customHeight="1" x14ac:dyDescent="0.25">
      <c r="B7" s="18" t="s">
        <v>13</v>
      </c>
      <c r="C7" s="18"/>
      <c r="D7" s="18"/>
      <c r="E7" s="18"/>
      <c r="F7" s="4">
        <v>60</v>
      </c>
      <c r="G7" s="7"/>
      <c r="H7" s="19" t="s">
        <v>12</v>
      </c>
      <c r="I7" s="19"/>
      <c r="K7" s="3">
        <v>37</v>
      </c>
      <c r="L7" s="7"/>
      <c r="M7" s="3">
        <f t="shared" si="0"/>
        <v>2220</v>
      </c>
      <c r="N7" s="7"/>
    </row>
    <row r="8" spans="1:14" ht="15.75" x14ac:dyDescent="0.25">
      <c r="B8" s="16" t="s">
        <v>29</v>
      </c>
      <c r="C8" s="16"/>
      <c r="D8" s="16"/>
      <c r="E8" s="16"/>
      <c r="F8" s="4">
        <v>200</v>
      </c>
      <c r="G8" s="7"/>
      <c r="H8" s="19" t="s">
        <v>12</v>
      </c>
      <c r="I8" s="19"/>
      <c r="K8" s="3"/>
      <c r="L8" s="7"/>
      <c r="M8" s="3">
        <f t="shared" si="0"/>
        <v>0</v>
      </c>
      <c r="N8" s="7"/>
    </row>
    <row r="9" spans="1:14" ht="15.75" x14ac:dyDescent="0.25">
      <c r="A9" s="9" t="s">
        <v>22</v>
      </c>
      <c r="B9" s="17" t="s">
        <v>15</v>
      </c>
      <c r="C9" s="17"/>
      <c r="D9" s="17"/>
      <c r="E9" s="17"/>
      <c r="F9" s="4"/>
      <c r="G9" s="7"/>
      <c r="H9" s="19"/>
      <c r="I9" s="19"/>
      <c r="K9" s="3"/>
      <c r="L9" s="7"/>
      <c r="M9" s="3">
        <f t="shared" si="0"/>
        <v>0</v>
      </c>
      <c r="N9" s="7"/>
    </row>
    <row r="10" spans="1:14" ht="15.75" x14ac:dyDescent="0.25">
      <c r="A10" s="9" t="s">
        <v>22</v>
      </c>
      <c r="B10" s="17" t="s">
        <v>25</v>
      </c>
      <c r="C10" s="17"/>
      <c r="D10" s="17"/>
      <c r="E10" s="17"/>
      <c r="F10" s="4">
        <v>1</v>
      </c>
      <c r="G10" s="7"/>
      <c r="H10" s="19" t="s">
        <v>20</v>
      </c>
      <c r="I10" s="19"/>
      <c r="K10" s="3"/>
      <c r="L10" s="7"/>
      <c r="M10" s="3">
        <f t="shared" si="0"/>
        <v>0</v>
      </c>
      <c r="N10" s="7"/>
    </row>
    <row r="11" spans="1:14" ht="15.75" x14ac:dyDescent="0.25">
      <c r="A11" s="9" t="s">
        <v>22</v>
      </c>
      <c r="B11" s="17" t="s">
        <v>24</v>
      </c>
      <c r="C11" s="17"/>
      <c r="D11" s="17"/>
      <c r="E11" s="17"/>
      <c r="F11" s="4">
        <v>1</v>
      </c>
      <c r="G11" s="7"/>
      <c r="H11" s="19"/>
      <c r="I11" s="19"/>
      <c r="K11" s="3"/>
      <c r="L11" s="7"/>
      <c r="M11" s="3">
        <f t="shared" si="0"/>
        <v>0</v>
      </c>
      <c r="N11" s="7"/>
    </row>
    <row r="12" spans="1:14" ht="15.75" x14ac:dyDescent="0.25">
      <c r="A12" s="9" t="s">
        <v>22</v>
      </c>
      <c r="B12" s="16" t="s">
        <v>28</v>
      </c>
      <c r="C12" s="16"/>
      <c r="D12" s="16"/>
      <c r="E12" s="16"/>
      <c r="F12" s="4"/>
      <c r="G12" s="7"/>
      <c r="H12" s="19"/>
      <c r="I12" s="19"/>
      <c r="K12" s="3"/>
      <c r="L12" s="7"/>
      <c r="M12" s="3">
        <f t="shared" ref="M12" si="1">F12*K12</f>
        <v>0</v>
      </c>
      <c r="N12" s="7"/>
    </row>
    <row r="13" spans="1:14" ht="15.75" x14ac:dyDescent="0.25">
      <c r="B13" s="16" t="s">
        <v>21</v>
      </c>
      <c r="C13" s="16"/>
      <c r="D13" s="16"/>
      <c r="E13" s="16"/>
      <c r="F13" s="4">
        <v>3314</v>
      </c>
      <c r="G13" s="7"/>
      <c r="H13" s="19" t="s">
        <v>9</v>
      </c>
      <c r="I13" s="19"/>
      <c r="K13" s="3">
        <v>9.9499999999999993</v>
      </c>
      <c r="L13" s="7"/>
      <c r="M13" s="3">
        <f t="shared" si="0"/>
        <v>32974.299999999996</v>
      </c>
      <c r="N13" s="7"/>
    </row>
    <row r="14" spans="1:14" ht="15.75" x14ac:dyDescent="0.25">
      <c r="B14" s="16" t="s">
        <v>19</v>
      </c>
      <c r="C14" s="16"/>
      <c r="D14" s="16"/>
      <c r="E14" s="16"/>
      <c r="F14" s="4">
        <v>3314</v>
      </c>
      <c r="G14" s="7"/>
      <c r="H14" s="19" t="s">
        <v>9</v>
      </c>
      <c r="I14" s="19"/>
      <c r="K14" s="3">
        <v>3.5</v>
      </c>
      <c r="L14" s="7"/>
      <c r="M14" s="3">
        <f t="shared" si="0"/>
        <v>11599</v>
      </c>
      <c r="N14" s="7"/>
    </row>
    <row r="15" spans="1:14" ht="15.75" x14ac:dyDescent="0.25">
      <c r="A15" s="9" t="s">
        <v>22</v>
      </c>
      <c r="B15" s="16" t="s">
        <v>26</v>
      </c>
      <c r="C15" s="16"/>
      <c r="D15" s="16"/>
      <c r="E15" s="16"/>
      <c r="F15" s="4"/>
      <c r="G15" s="7"/>
      <c r="H15" s="19"/>
      <c r="I15" s="19"/>
      <c r="K15" s="3"/>
      <c r="L15" s="7"/>
      <c r="M15" s="3">
        <f t="shared" si="0"/>
        <v>0</v>
      </c>
      <c r="N15" s="7"/>
    </row>
    <row r="16" spans="1:14" ht="15.75" x14ac:dyDescent="0.25">
      <c r="A16" s="9" t="s">
        <v>22</v>
      </c>
      <c r="B16" s="16" t="s">
        <v>27</v>
      </c>
      <c r="C16" s="16"/>
      <c r="D16" s="16"/>
      <c r="E16" s="16"/>
      <c r="F16" s="4"/>
      <c r="G16" s="7"/>
      <c r="H16" s="19"/>
      <c r="I16" s="19"/>
      <c r="K16" s="3"/>
      <c r="L16" s="7"/>
      <c r="M16" s="3">
        <f t="shared" si="0"/>
        <v>0</v>
      </c>
      <c r="N16" s="7"/>
    </row>
    <row r="17" spans="10:14" ht="20.25" x14ac:dyDescent="0.3">
      <c r="J17" s="5" t="s">
        <v>17</v>
      </c>
      <c r="M17" s="3">
        <f>SUM(M4:M16)</f>
        <v>77429.299999999988</v>
      </c>
      <c r="N17" s="7"/>
    </row>
    <row r="18" spans="10:14" ht="15.75" x14ac:dyDescent="0.25">
      <c r="N18" s="7"/>
    </row>
    <row r="19" spans="10:14" ht="15.75" x14ac:dyDescent="0.25">
      <c r="N19" s="7"/>
    </row>
    <row r="20" spans="10:14" ht="15.75" x14ac:dyDescent="0.25">
      <c r="N20" s="7"/>
    </row>
    <row r="21" spans="10:14" ht="15.75" x14ac:dyDescent="0.25">
      <c r="N21" s="7"/>
    </row>
    <row r="22" spans="10:14" ht="15.75" x14ac:dyDescent="0.25">
      <c r="N22" s="7"/>
    </row>
    <row r="23" spans="10:14" ht="15.75" x14ac:dyDescent="0.25">
      <c r="N23" s="7"/>
    </row>
    <row r="24" spans="10:14" ht="15.75" x14ac:dyDescent="0.25">
      <c r="N24" s="7"/>
    </row>
    <row r="25" spans="10:14" ht="15.75" x14ac:dyDescent="0.25">
      <c r="N25" s="7"/>
    </row>
    <row r="26" spans="10:14" ht="15.75" x14ac:dyDescent="0.25">
      <c r="N26" s="7"/>
    </row>
    <row r="27" spans="10:14" ht="15.75" x14ac:dyDescent="0.25">
      <c r="N27" s="7"/>
    </row>
    <row r="28" spans="10:14" ht="15.75" x14ac:dyDescent="0.25">
      <c r="N28" s="7"/>
    </row>
    <row r="29" spans="10:14" ht="15.75" x14ac:dyDescent="0.25">
      <c r="N29" s="7"/>
    </row>
    <row r="30" spans="10:14" ht="15.75" x14ac:dyDescent="0.25">
      <c r="N30" s="7"/>
    </row>
    <row r="31" spans="10:14" ht="15.75" x14ac:dyDescent="0.25">
      <c r="N31" s="7"/>
    </row>
    <row r="32" spans="10:14" ht="15.75" x14ac:dyDescent="0.25">
      <c r="N32" s="7"/>
    </row>
  </sheetData>
  <mergeCells count="30">
    <mergeCell ref="B14:E14"/>
    <mergeCell ref="H14:I14"/>
    <mergeCell ref="B15:E15"/>
    <mergeCell ref="H15:I15"/>
    <mergeCell ref="B16:E16"/>
    <mergeCell ref="H16:I16"/>
    <mergeCell ref="B10:E10"/>
    <mergeCell ref="H10:I10"/>
    <mergeCell ref="B11:E11"/>
    <mergeCell ref="H11:I11"/>
    <mergeCell ref="B13:E13"/>
    <mergeCell ref="H13:I13"/>
    <mergeCell ref="B12:E12"/>
    <mergeCell ref="H12:I12"/>
    <mergeCell ref="B8:E8"/>
    <mergeCell ref="H8:I8"/>
    <mergeCell ref="B9:E9"/>
    <mergeCell ref="H9:I9"/>
    <mergeCell ref="B5:E5"/>
    <mergeCell ref="H5:I5"/>
    <mergeCell ref="B6:E6"/>
    <mergeCell ref="H6:I6"/>
    <mergeCell ref="B7:E7"/>
    <mergeCell ref="H7:I7"/>
    <mergeCell ref="B1:N1"/>
    <mergeCell ref="B2:C2"/>
    <mergeCell ref="J2:K2"/>
    <mergeCell ref="M2:N2"/>
    <mergeCell ref="B4:E4"/>
    <mergeCell ref="H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AHU Replacement</vt:lpstr>
      <vt:lpstr>Ductless Mini-Splits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2019-04-10T21:22:38Z</dcterms:modified>
</cp:coreProperties>
</file>