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80" yWindow="15" windowWidth="17250" windowHeight="9105" tabRatio="477" activeTab="1"/>
  </bookViews>
  <sheets>
    <sheet name="Sheet2" sheetId="4" r:id="rId1"/>
    <sheet name="Sheet4" sheetId="6" r:id="rId2"/>
    <sheet name="Sheet5" sheetId="7" r:id="rId3"/>
    <sheet name="Sheet6" sheetId="8" r:id="rId4"/>
    <sheet name="Sheet7" sheetId="9" r:id="rId5"/>
    <sheet name="Sheet8" sheetId="10" r:id="rId6"/>
    <sheet name="Sheet9" sheetId="11" r:id="rId7"/>
    <sheet name="Sheet10" sheetId="12" r:id="rId8"/>
    <sheet name="Sheet11" sheetId="13" r:id="rId9"/>
    <sheet name="Sheet3" sheetId="5" r:id="rId10"/>
    <sheet name="Sheet1" sheetId="3" r:id="rId11"/>
  </sheets>
  <calcPr calcId="124519"/>
</workbook>
</file>

<file path=xl/calcChain.xml><?xml version="1.0" encoding="utf-8"?>
<calcChain xmlns="http://schemas.openxmlformats.org/spreadsheetml/2006/main">
  <c r="D22" i="6"/>
  <c r="E22"/>
  <c r="F22"/>
  <c r="G22"/>
  <c r="H22"/>
  <c r="I22"/>
  <c r="C22"/>
  <c r="J14"/>
  <c r="J15"/>
  <c r="J16"/>
  <c r="J17"/>
  <c r="J18"/>
  <c r="J19"/>
  <c r="J20"/>
  <c r="J21"/>
  <c r="J13"/>
  <c r="J12"/>
  <c r="I11" i="13"/>
  <c r="H11"/>
  <c r="G11"/>
  <c r="F11"/>
  <c r="E11"/>
  <c r="D11"/>
  <c r="C11"/>
  <c r="I11" i="12"/>
  <c r="H11"/>
  <c r="G11"/>
  <c r="F11"/>
  <c r="E11"/>
  <c r="D11"/>
  <c r="C11"/>
  <c r="I11" i="11"/>
  <c r="H11"/>
  <c r="G11"/>
  <c r="F11"/>
  <c r="E11"/>
  <c r="D11"/>
  <c r="C11"/>
  <c r="I11" i="6"/>
  <c r="H11"/>
  <c r="G11"/>
  <c r="F11"/>
  <c r="E11"/>
  <c r="D11"/>
  <c r="C11"/>
  <c r="I11" i="7"/>
  <c r="H11"/>
  <c r="G11"/>
  <c r="F11"/>
  <c r="E11"/>
  <c r="D11"/>
  <c r="C11"/>
  <c r="I11" i="8"/>
  <c r="H11"/>
  <c r="G11"/>
  <c r="F11"/>
  <c r="E11"/>
  <c r="D11"/>
  <c r="C11"/>
  <c r="I11" i="9"/>
  <c r="H11"/>
  <c r="G11"/>
  <c r="F11"/>
  <c r="E11"/>
  <c r="D11"/>
  <c r="C11"/>
  <c r="I11" i="10"/>
  <c r="H11"/>
  <c r="G11"/>
  <c r="F11"/>
  <c r="E11"/>
  <c r="D11"/>
  <c r="C11"/>
  <c r="I11" i="5"/>
  <c r="H11"/>
  <c r="G11"/>
  <c r="F11"/>
  <c r="E11"/>
  <c r="D11"/>
  <c r="C11"/>
  <c r="I11" i="4"/>
  <c r="H11"/>
  <c r="G11"/>
  <c r="F11"/>
  <c r="E11"/>
  <c r="D11"/>
  <c r="C11"/>
  <c r="I11" i="3"/>
  <c r="H11"/>
  <c r="G11"/>
  <c r="F11"/>
  <c r="E11"/>
  <c r="D11"/>
  <c r="C11"/>
  <c r="J23" i="6" l="1"/>
</calcChain>
</file>

<file path=xl/sharedStrings.xml><?xml version="1.0" encoding="utf-8"?>
<sst xmlns="http://schemas.openxmlformats.org/spreadsheetml/2006/main" count="237" uniqueCount="34">
  <si>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</si>
  <si>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</si>
  <si>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</si>
  <si>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</si>
  <si>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</si>
  <si>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</si>
  <si>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</si>
  <si>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</si>
  <si>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</si>
  <si>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1095 Florida Ave.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</si>
  <si>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</si>
  <si>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</si>
  <si>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</si>
  <si>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</si>
  <si>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</si>
  <si>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</si>
  <si>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Cindy</t>
  </si>
  <si>
    <t>David</t>
  </si>
  <si>
    <t>Brandon</t>
  </si>
  <si>
    <t>Chuck</t>
  </si>
  <si>
    <t>DAILY TOTAL:</t>
  </si>
  <si>
    <t>JOB</t>
  </si>
  <si>
    <t>WEEKLY TIME REPORT</t>
  </si>
  <si>
    <t>Alan</t>
  </si>
  <si>
    <t xml:space="preserve"> </t>
  </si>
  <si>
    <t>Jennie</t>
  </si>
  <si>
    <t>Jack</t>
  </si>
  <si>
    <t>Case</t>
  </si>
  <si>
    <t>554 Old Spanish Trail</t>
  </si>
  <si>
    <t>Kevin</t>
  </si>
  <si>
    <t>or Name</t>
  </si>
  <si>
    <t>Jason</t>
  </si>
  <si>
    <t>Jessica</t>
  </si>
  <si>
    <t>TPS MARRIOTT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</si>
</sst>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14" fontId="0" fillId="0" borderId="1" xfId="0" applyNumberForma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10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3" fillId="0" borderId="0" xfId="0" applyFont="1" applyFill="1" applyAlignment="1">
      <alignment vertic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G5" sqref="G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25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16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5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3.1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tabSelected="1" topLeftCell="A4" workbookViewId="0">
      <selection activeCell="F13" sqref="F13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22" t="s">
        <v>32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42938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2</v>
      </c>
      <c r="D10" s="14" t="s">
        <v>3</v>
      </c>
      <c r="E10" s="14" t="s">
        <v>4</v>
      </c>
      <c r="F10" s="14" t="s">
        <v>5</v>
      </c>
      <c r="G10" s="14" t="s">
        <v>6</v>
      </c>
      <c r="H10" s="14" t="s">
        <v>7</v>
      </c>
      <c r="I10" s="14" t="s">
        <v>1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42932</v>
      </c>
      <c r="D11" s="17">
        <f>IF($H$4=0,"",$H$4-5)</f>
        <v>42933</v>
      </c>
      <c r="E11" s="17">
        <f>IF($H$4=0,"",$H$4-4)</f>
        <v>42934</v>
      </c>
      <c r="F11" s="17">
        <f>IF($H$4=0,"",$H$4-3)</f>
        <v>42935</v>
      </c>
      <c r="G11" s="17">
        <f>IF($H$4=0,"",$H$4-2)</f>
        <v>42936</v>
      </c>
      <c r="H11" s="17">
        <f>IF($H$4=0,"",$H$4-1)</f>
        <v>42937</v>
      </c>
      <c r="I11" s="17">
        <f>IF($H$4=0,"",$H$4)</f>
        <v>42938</v>
      </c>
      <c r="J11" s="18" t="s">
        <v>14</v>
      </c>
    </row>
    <row r="12" spans="1:10" ht="24.95" customHeight="1">
      <c r="A12" s="10">
        <v>2130</v>
      </c>
      <c r="B12" s="10" t="s">
        <v>33</v>
      </c>
      <c r="C12" s="10">
        <v>0</v>
      </c>
      <c r="D12" s="10">
        <v>8</v>
      </c>
      <c r="E12" s="10">
        <v>8</v>
      </c>
      <c r="F12" s="10">
        <v>8</v>
      </c>
      <c r="G12" s="10">
        <v>8</v>
      </c>
      <c r="H12" s="10">
        <v>8</v>
      </c>
      <c r="I12" s="10"/>
      <c r="J12" s="10">
        <f>C12+D12+E12+F12+G12+H12+I12</f>
        <v>40</v>
      </c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10">
        <f>C13+D13+E13+F13+G13+H13+I13</f>
        <v>0</v>
      </c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10">
        <f t="shared" ref="J14:J21" si="0">C14+D14+E14+F14+G14+H14+I14</f>
        <v>0</v>
      </c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10">
        <f t="shared" si="0"/>
        <v>0</v>
      </c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10">
        <f t="shared" si="0"/>
        <v>0</v>
      </c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10">
        <f t="shared" si="0"/>
        <v>0</v>
      </c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10">
        <f t="shared" si="0"/>
        <v>0</v>
      </c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10">
        <f t="shared" si="0"/>
        <v>0</v>
      </c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10">
        <f t="shared" si="0"/>
        <v>0</v>
      </c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0">
        <f t="shared" si="0"/>
        <v>0</v>
      </c>
    </row>
    <row r="22" spans="1:10" ht="24.95" customHeight="1" thickTop="1">
      <c r="A22" s="7"/>
      <c r="B22" s="13" t="s">
        <v>20</v>
      </c>
      <c r="C22" s="10">
        <f>C12+C13+C14+C15+C16+C17+C18+C19+C21+C20</f>
        <v>0</v>
      </c>
      <c r="D22" s="10">
        <f t="shared" ref="D22:I22" si="1">D12+D13+D14+D15+D16+D17+D18+D19+D21+D20</f>
        <v>8</v>
      </c>
      <c r="E22" s="10">
        <f t="shared" si="1"/>
        <v>8</v>
      </c>
      <c r="F22" s="10">
        <f t="shared" si="1"/>
        <v>8</v>
      </c>
      <c r="G22" s="10">
        <f t="shared" si="1"/>
        <v>8</v>
      </c>
      <c r="H22" s="10">
        <f t="shared" si="1"/>
        <v>8</v>
      </c>
      <c r="I22" s="10">
        <f t="shared" si="1"/>
        <v>0</v>
      </c>
      <c r="J22" s="21"/>
    </row>
    <row r="23" spans="1:10" ht="24.95" customHeight="1">
      <c r="H23" s="9" t="s">
        <v>15</v>
      </c>
      <c r="I23" s="4"/>
      <c r="J23" s="10">
        <f>C22+D22+E22+F22+G22+H22+I22</f>
        <v>40</v>
      </c>
    </row>
  </sheetData>
  <mergeCells count="1">
    <mergeCell ref="A1:I1"/>
  </mergeCells>
  <phoneticPr fontId="4" type="noConversion"/>
  <pageMargins left="0.5" right="0.5" top="0.5" bottom="1" header="0.5" footer="0.5"/>
  <pageSetup scale="95"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B24" sqref="B2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42127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42121</v>
      </c>
      <c r="D11" s="17">
        <f>IF($H$4=0,"",$H$4-5)</f>
        <v>42122</v>
      </c>
      <c r="E11" s="17">
        <f>IF($H$4=0,"",$H$4-4)</f>
        <v>42123</v>
      </c>
      <c r="F11" s="17">
        <f>IF($H$4=0,"",$H$4-3)</f>
        <v>42124</v>
      </c>
      <c r="G11" s="17">
        <f>IF($H$4=0,"",$H$4-2)</f>
        <v>42125</v>
      </c>
      <c r="H11" s="17">
        <f>IF($H$4=0,"",$H$4-1)</f>
        <v>42126</v>
      </c>
      <c r="I11" s="17">
        <f>IF($H$4=0,"",$H$4)</f>
        <v>42127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31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18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41245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41239</v>
      </c>
      <c r="D11" s="17">
        <f>IF($H$4=0,"",$H$4-5)</f>
        <v>41240</v>
      </c>
      <c r="E11" s="17">
        <f>IF($H$4=0,"",$H$4-4)</f>
        <v>41241</v>
      </c>
      <c r="F11" s="17">
        <f>IF($H$4=0,"",$H$4-3)</f>
        <v>41242</v>
      </c>
      <c r="G11" s="17">
        <f>IF($H$4=0,"",$H$4-2)</f>
        <v>41243</v>
      </c>
      <c r="H11" s="17">
        <f>IF($H$4=0,"",$H$4-1)</f>
        <v>41244</v>
      </c>
      <c r="I11" s="17">
        <f>IF($H$4=0,"",$H$4)</f>
        <v>41245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29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42344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42338</v>
      </c>
      <c r="D11" s="17">
        <f>IF($H$4=0,"",$H$4-5)</f>
        <v>42339</v>
      </c>
      <c r="E11" s="17">
        <f>IF($H$4=0,"",$H$4-4)</f>
        <v>42340</v>
      </c>
      <c r="F11" s="17">
        <f>IF($H$4=0,"",$H$4-3)</f>
        <v>42341</v>
      </c>
      <c r="G11" s="17">
        <f>IF($H$4=0,"",$H$4-2)</f>
        <v>42342</v>
      </c>
      <c r="H11" s="17">
        <f>IF($H$4=0,"",$H$4-1)</f>
        <v>42343</v>
      </c>
      <c r="I11" s="17">
        <f>IF($H$4=0,"",$H$4)</f>
        <v>42344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25" right="0.2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27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2.7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23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3.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40119</v>
      </c>
      <c r="D11" s="17">
        <f>IF($H$4=0,"",$H$4-5)</f>
        <v>40120</v>
      </c>
      <c r="E11" s="17">
        <f>IF($H$4=0,"",$H$4-4)</f>
        <v>40121</v>
      </c>
      <c r="F11" s="17">
        <f>IF($H$4=0,"",$H$4-3)</f>
        <v>40122</v>
      </c>
      <c r="G11" s="17">
        <f>IF($H$4=0,"",$H$4-2)</f>
        <v>40123</v>
      </c>
      <c r="H11" s="17">
        <f>IF($H$4=0,"",$H$4-1)</f>
        <v>40124</v>
      </c>
      <c r="I11" s="17">
        <f>IF($H$4=0,"",$H$4)</f>
        <v>40125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Sheet2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Sheet3</vt:lpstr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2017-07-21T18:29:33Z</cp:lastPrinted>
  <dcterms:created xsi:type="dcterms:W3CDTF">2000-08-25T01:59:39Z</dcterms:created>
  <dcterms:modified xsi:type="dcterms:W3CDTF">2017-07-21T18:49:34Z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