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F22" i="6"/>
  <c r="E22"/>
  <c r="J12"/>
  <c r="D22"/>
  <c r="G22"/>
  <c r="H22"/>
  <c r="I22"/>
  <c r="C22"/>
  <c r="J14"/>
  <c r="J15"/>
  <c r="J16"/>
  <c r="J17"/>
  <c r="J18"/>
  <c r="J19"/>
  <c r="J20"/>
  <c r="J21"/>
  <c r="J13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<sst xmlns="http://schemas.openxmlformats.org/spreadsheetml/2006/main" count="242" uniqueCount="39">
  <si>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</si>
  <si>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</si>
  <si>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</si>
  <si>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</si>
  <si>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</si>
  <si>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</si>
  <si>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</si>
  <si>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</si>
  <si>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</si>
  <si>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</si>
  <si>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</si>
  <si>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</si>
  <si>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</si>
  <si>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</si>
  <si>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</si>
  <si>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</si>
  <si>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</si>
  <si>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</si>
  <si>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</si>
  <si>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</si>
  <si>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</si>
  <si>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</si>
  <si>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</si>
  <si>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</si>
  <si>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</si>
  <si>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</si>
  <si>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</si>
  <si>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</si>
  <si>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</si>
  <si>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</si>
  <si>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</si>
  <si>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</si>
  <si>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</si>
  <si>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FUNERAL HOME</t>
  </si>
  <si>
    <t xml:space="preserve">HUGH HERRON </t>
  </si>
  <si>
    <t>MIKE DESAI - LEVY DRIVE</t>
  </si>
  <si>
    <t>MONDAY NOV. 5 DR. APPT.</t>
  </si>
  <si>
    <t>TPS-LAFFAYETTE</t>
  </si>
  <si>
    <t>MCALLISTERS-METAIRIE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</si>
</sst>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A10" workbookViewId="0">
      <selection activeCell="A17" sqref="A17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43414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43408</v>
      </c>
      <c r="D11" s="17">
        <f>IF($H$4=0,"",$H$4-5)</f>
        <v>43409</v>
      </c>
      <c r="E11" s="17">
        <f>IF($H$4=0,"",$H$4-4)</f>
        <v>43410</v>
      </c>
      <c r="F11" s="17">
        <f>IF($H$4=0,"",$H$4-3)</f>
        <v>43411</v>
      </c>
      <c r="G11" s="17">
        <f>IF($H$4=0,"",$H$4-2)</f>
        <v>43412</v>
      </c>
      <c r="H11" s="17">
        <f>IF($H$4=0,"",$H$4-1)</f>
        <v>43413</v>
      </c>
      <c r="I11" s="17">
        <f>IF($H$4=0,"",$H$4)</f>
        <v>43414</v>
      </c>
      <c r="J11" s="18" t="s">
        <v>14</v>
      </c>
    </row>
    <row r="12" spans="1:10" ht="24.95" customHeight="1">
      <c r="A12" s="8">
        <v>2322</v>
      </c>
      <c r="B12" s="8" t="s">
        <v>35</v>
      </c>
      <c r="C12" s="10"/>
      <c r="D12" s="10"/>
      <c r="E12" s="8">
        <v>8</v>
      </c>
      <c r="F12" s="8">
        <v>4</v>
      </c>
      <c r="G12" s="10"/>
      <c r="H12" s="10"/>
      <c r="I12" s="10"/>
      <c r="J12" s="10">
        <f>C12+D12+G12+H12+I12</f>
        <v>0</v>
      </c>
    </row>
    <row r="13" spans="1:10" ht="24.95" customHeight="1">
      <c r="A13">
        <v>2349</v>
      </c>
      <c r="B13" s="8" t="s">
        <v>33</v>
      </c>
      <c r="C13" s="8"/>
      <c r="D13" s="8">
        <v>2</v>
      </c>
      <c r="E13" s="8"/>
      <c r="F13" s="8">
        <v>4</v>
      </c>
      <c r="G13" s="8"/>
      <c r="H13" s="8"/>
      <c r="I13" s="8"/>
      <c r="J13" s="10">
        <f>C13+D13+E12+F12+G13+H13+I13</f>
        <v>14</v>
      </c>
    </row>
    <row r="14" spans="1:10" ht="24.95" customHeight="1">
      <c r="A14" s="8"/>
      <c r="B14" s="25" t="s">
        <v>34</v>
      </c>
      <c r="C14" s="8"/>
      <c r="D14" s="8"/>
      <c r="E14" s="8"/>
      <c r="G14" s="8"/>
      <c r="H14" s="8">
        <v>4</v>
      </c>
      <c r="I14" s="8"/>
      <c r="J14" s="10">
        <f>C14+D14+E13+F13+G14+H14+I14</f>
        <v>8</v>
      </c>
    </row>
    <row r="15" spans="1:10" ht="24.95" customHeight="1">
      <c r="A15" s="8">
        <v>2345</v>
      </c>
      <c r="B15" s="8" t="s">
        <v>37</v>
      </c>
      <c r="C15" s="8"/>
      <c r="D15" s="8"/>
      <c r="E15" s="8"/>
      <c r="F15" s="8"/>
      <c r="G15" s="8">
        <v>8</v>
      </c>
      <c r="H15" s="8">
        <v>1</v>
      </c>
      <c r="I15" s="8"/>
      <c r="J15" s="10">
        <f>C15+D15+E15+F15+G15+H15+I15</f>
        <v>9</v>
      </c>
    </row>
    <row r="16" spans="1:10" ht="24.95" customHeight="1">
      <c r="A16" s="8">
        <v>2357</v>
      </c>
      <c r="B16" s="8" t="s">
        <v>38</v>
      </c>
      <c r="C16" s="8"/>
      <c r="D16" s="8"/>
      <c r="E16" s="8"/>
      <c r="F16" s="8"/>
      <c r="G16" s="8"/>
      <c r="H16" s="8">
        <v>3</v>
      </c>
      <c r="I16" s="8"/>
      <c r="J16" s="10">
        <f t="shared" ref="J16:J21" si="0">C16+D16+E16+F16+G16+H16+I16</f>
        <v>3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>D12+D13+D14+D15+D16+D17+D18+D19+D21+D20</f>
        <v>2</v>
      </c>
      <c r="E22" s="10">
        <f>E12+E13+E15+E16+E17+E18+E19+E21+E20+E14</f>
        <v>8</v>
      </c>
      <c r="F22" s="10">
        <f>F12+F13+F15+F16+F17+F18+F19+F21+F20+F14</f>
        <v>8</v>
      </c>
      <c r="G22" s="10">
        <f t="shared" ref="G22:I22" si="1">G12+G13+G14+G15+G16+G17+G18+G19+G21+G20</f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A23" s="28" t="s">
        <v>36</v>
      </c>
      <c r="B23" s="28"/>
      <c r="C23" s="28"/>
      <c r="D23" s="28"/>
      <c r="E23" s="28"/>
      <c r="F23" s="28"/>
      <c r="G23" s="29"/>
      <c r="H23" s="9" t="s">
        <v>15</v>
      </c>
      <c r="I23" s="4"/>
      <c r="J23" s="10">
        <f>C22+D22+E22+F22+G22+H22+I22</f>
        <v>34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2018-11-09T21:38:45Z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