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17" i="3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<sst xmlns="http://schemas.openxmlformats.org/spreadsheetml/2006/main" count="260" uniqueCount="155">
  <si>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</si>
  <si>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</si>
  <si>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</si>
  <si>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</si>
  <si>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</si>
  <si>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</si>
  <si>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</si>
  <si>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</si>
  <si>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</si>
  <si>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</si>
  <si>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</si>
  <si>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</si>
  <si>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</si>
  <si>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</si>
  <si>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</si>
  <si>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</si>
  <si>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</si>
  <si>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</si>
  <si>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</si>
  <si>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</si>
  <si>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</si>
  <si>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</si>
  <si>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</si>
  <si>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</si>
  <si>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</si>
  <si>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</si>
  <si>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</si>
  <si>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</si>
  <si>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</si>
  <si>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</si>
  <si>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</si>
  <si>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</si>
  <si>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</si>
  <si>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</si>
  <si>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</si>
  <si>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</si>
  <si>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</si>
  <si>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</si>
  <si>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</si>
  <si>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</si>
  <si>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</si>
  <si>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</si>
  <si>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</si>
  <si>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</si>
  <si>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</si>
  <si>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</si>
  <si>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</si>
  <si>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</si>
  <si>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</si>
  <si>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</si>
  <si>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</si>
  <si>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</si>
  <si>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</si>
  <si>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</si>
  <si>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</si>
  <si>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</si>
  <si>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</si>
  <si>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</si>
  <si>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</si>
  <si>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</si>
  <si>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</si>
  <si>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</si>
  <si>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</si>
  <si>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</si>
  <si>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</si>
  <si>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</si>
  <si>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</si>
  <si>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</si>
  <si>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</si>
  <si>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</si>
  <si>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</si>
  <si>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</si>
  <si>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</si>
  <si>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</si>
  <si>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</si>
  <si>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</si>
  <si>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</si>
  <si>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</si>
  <si>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</si>
  <si>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</si>
  <si>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</si>
  <si>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</si>
  <si>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</si>
  <si>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</si>
  <si>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</si>
  <si>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</si>
  <si>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</si>
  <si>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</si>
  <si>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</si>
  <si>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</si>
  <si>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</si>
  <si>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</si>
  <si>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</si>
  <si>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</si>
  <si>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</si>
  <si>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</si>
  <si>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</si>
  <si>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</si>
  <si>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</si>
  <si>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</si>
  <si>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</si>
  <si>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</si>
  <si>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</si>
  <si>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</si>
  <si>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</si>
  <si>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</si>
  <si>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</si>
  <si>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</si>
  <si>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</si>
  <si>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</si>
  <si>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</si>
  <si>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</si>
  <si>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</si>
  <si>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</si>
  <si>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</si>
  <si>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</si>
  <si>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</si>
  <si>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</si>
  <si>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</si>
  <si>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</si>
  <si>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</si>
  <si>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</si>
  <si>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</si>
  <si>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</si>
  <si>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</si>
  <si>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</si>
  <si>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</si>
  <si>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</si>
  <si>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</si>
  <si>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</si>
  <si>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</si>
  <si>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</si>
  <si>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</si>
  <si>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</si>
  <si>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</si>
  <si>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</si>
  <si>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</si>
  <si>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</si>
  <si>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</si>
  <si>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</si>
  <si>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</si>
  <si>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</si>
  <si>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</si>
  <si>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</si>
  <si>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</si>
  <si>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</si>
  <si>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</si>
  <si>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</si>
  <si>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Slidell, LA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</si>
  <si>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</si>
  <si>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</si>
  <si>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</si>
  <si>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</si>
  <si>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</si>
  <si>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LTW Intl. (SANCTUARY)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</si>
</sst>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B3" sqref="B3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154</v>
      </c>
      <c r="E2" t="s">
        <v>2</v>
      </c>
      <c r="F2" t="s">
        <v>148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2128</v>
      </c>
      <c r="E3" t="s">
        <v>3</v>
      </c>
      <c r="F3" s="33">
        <v>40919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0" t="s">
        <v>23</v>
      </c>
      <c r="B5" s="31"/>
      <c r="C5" s="31"/>
      <c r="D5" s="31"/>
      <c r="E5" s="31"/>
      <c r="F5" s="31"/>
      <c r="G5" s="31"/>
      <c r="H5" s="31"/>
      <c r="I5" s="32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0</v>
      </c>
      <c r="G9" s="10">
        <v>0</v>
      </c>
      <c r="H9" s="7"/>
      <c r="I9" s="11">
        <f t="shared" si="0"/>
        <v>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0</v>
      </c>
      <c r="G11" s="10">
        <v>0</v>
      </c>
      <c r="H11" s="7"/>
      <c r="I11" s="11">
        <f t="shared" si="0"/>
        <v>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0</v>
      </c>
      <c r="P14" s="2">
        <f t="shared" si="1"/>
        <v>0</v>
      </c>
    </row>
    <row r="15" spans="1:16" ht="20.100000000000001" customHeight="1">
      <c r="A15" s="30" t="s">
        <v>22</v>
      </c>
      <c r="B15" s="31"/>
      <c r="C15" s="31"/>
      <c r="D15" s="31"/>
      <c r="E15" s="31"/>
      <c r="F15" s="31"/>
      <c r="G15" s="31"/>
      <c r="H15" s="31"/>
      <c r="I15" s="32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149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151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149</v>
      </c>
      <c r="L21" s="3"/>
      <c r="M21" s="3"/>
      <c r="N21" s="3"/>
      <c r="O21" s="3"/>
      <c r="P21" s="3">
        <v>7.8</v>
      </c>
    </row>
    <row r="22" spans="1:16">
      <c r="A22" s="6" t="s">
        <v>150</v>
      </c>
      <c r="B22" s="7"/>
      <c r="C22" s="7"/>
      <c r="D22" s="7"/>
      <c r="E22" s="7"/>
      <c r="F22" s="7">
        <v>5940</v>
      </c>
      <c r="G22" s="7"/>
      <c r="H22" s="7"/>
      <c r="I22" s="11">
        <f t="shared" si="2"/>
        <v>13661.999999999998</v>
      </c>
      <c r="K22" s="3" t="s">
        <v>151</v>
      </c>
      <c r="L22" s="3"/>
      <c r="M22" s="3"/>
      <c r="N22" s="3"/>
      <c r="O22" s="3"/>
      <c r="P22" s="3">
        <v>2.6</v>
      </c>
    </row>
    <row r="23" spans="1:16">
      <c r="A23" s="12" t="s">
        <v>152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150</v>
      </c>
      <c r="L23" s="3"/>
      <c r="M23" s="3"/>
      <c r="N23" s="3"/>
      <c r="O23" s="3"/>
      <c r="P23" s="3">
        <v>2.2999999999999998</v>
      </c>
    </row>
    <row r="24" spans="1:16">
      <c r="K24" s="3" t="s">
        <v>153</v>
      </c>
      <c r="L24" s="3"/>
      <c r="M24" s="3"/>
      <c r="N24" s="3"/>
      <c r="O24" s="3"/>
      <c r="P24" s="3">
        <v>1.7</v>
      </c>
    </row>
    <row r="25" spans="1:16">
      <c r="A25" s="30" t="s">
        <v>29</v>
      </c>
      <c r="B25" s="31"/>
      <c r="C25" s="31"/>
      <c r="D25" s="31"/>
      <c r="E25" s="31"/>
      <c r="F25" s="31"/>
      <c r="G25" s="31"/>
      <c r="H25" s="31"/>
      <c r="I25" s="32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6800</v>
      </c>
      <c r="G31" s="7"/>
      <c r="H31" s="7"/>
      <c r="I31" s="11">
        <f t="shared" si="3"/>
        <v>55759.999999999993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0" t="s">
        <v>44</v>
      </c>
      <c r="B45" s="31"/>
      <c r="C45" s="31"/>
      <c r="D45" s="31"/>
      <c r="E45" s="31"/>
      <c r="F45" s="31"/>
      <c r="G45" s="31"/>
      <c r="H45" s="31"/>
      <c r="I45" s="32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0" t="s">
        <v>50</v>
      </c>
      <c r="B52" s="31"/>
      <c r="C52" s="31"/>
      <c r="D52" s="31"/>
      <c r="E52" s="31"/>
      <c r="F52" s="31"/>
      <c r="G52" s="31"/>
      <c r="H52" s="31"/>
      <c r="I52" s="32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971.42857142857144</v>
      </c>
      <c r="G54" s="13"/>
      <c r="H54" s="13"/>
      <c r="I54" s="27">
        <f>F54*10</f>
        <v>9714.2857142857138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0" t="s">
        <v>107</v>
      </c>
      <c r="B56" s="31"/>
      <c r="C56" s="31"/>
      <c r="D56" s="31"/>
      <c r="E56" s="31"/>
      <c r="F56" s="31"/>
      <c r="G56" s="31"/>
      <c r="H56" s="31"/>
      <c r="I56" s="32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0</v>
      </c>
      <c r="G58" s="7"/>
      <c r="H58" s="7"/>
      <c r="I58" s="20">
        <f>F58*3</f>
        <v>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0" t="s">
        <v>110</v>
      </c>
      <c r="B61" s="31"/>
      <c r="C61" s="31"/>
      <c r="D61" s="31"/>
      <c r="E61" s="31"/>
      <c r="F61" s="31"/>
      <c r="G61" s="31"/>
      <c r="H61" s="31"/>
      <c r="I61" s="32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41.6</v>
      </c>
      <c r="G63" s="13"/>
      <c r="H63" s="13"/>
      <c r="I63" s="21">
        <f>F63*3400</f>
        <v>141440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0" t="s">
        <v>113</v>
      </c>
      <c r="B65" s="31"/>
      <c r="C65" s="31"/>
      <c r="D65" s="31"/>
      <c r="E65" s="31"/>
      <c r="F65" s="31"/>
      <c r="G65" s="31"/>
      <c r="H65" s="31"/>
      <c r="I65" s="32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4488</v>
      </c>
      <c r="G67" s="13"/>
      <c r="H67" s="13"/>
      <c r="I67" s="21">
        <f>F67*30</f>
        <v>134640</v>
      </c>
    </row>
    <row r="69" spans="1:9">
      <c r="A69" s="30" t="s">
        <v>141</v>
      </c>
      <c r="B69" s="31"/>
      <c r="C69" s="31"/>
      <c r="D69" s="31"/>
      <c r="E69" s="31"/>
      <c r="F69" s="31"/>
      <c r="G69" s="31"/>
      <c r="H69" s="31"/>
      <c r="I69" s="32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29.601357142857147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6800</v>
      </c>
      <c r="E16">
        <v>7</v>
      </c>
      <c r="F16" t="s">
        <v>105</v>
      </c>
      <c r="G16" s="24">
        <f t="shared" si="1"/>
        <v>971.42857142857144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0</v>
      </c>
      <c r="E20">
        <v>100</v>
      </c>
      <c r="F20" t="s">
        <v>103</v>
      </c>
      <c r="G20" s="24">
        <f t="shared" si="2"/>
        <v>0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971.42857142857144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15" sqref="C15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0</v>
      </c>
      <c r="G11">
        <f>(M11*((C11/1000)*O11))+(C11*N11)</f>
        <v>0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6800</v>
      </c>
      <c r="G16">
        <f>(M16*((C16/1000)*O16))+(C16*N16)</f>
        <v>4488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4488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2012-01-11T16:19:47Z</cp:lastPrinted>
  <dcterms:created xsi:type="dcterms:W3CDTF">2011-11-10T16:24:13Z</dcterms:created>
  <dcterms:modified xsi:type="dcterms:W3CDTF">2012-01-11T16:34:49Z</dcterms:modified>
</cp:coreProperties>
</file>