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5" windowWidth="20895" windowHeight="1017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G16" i="1"/>
  <c r="G28"/>
  <c r="G22"/>
  <c r="B19"/>
  <c r="G25" s="1"/>
</calcChain>
</file>

<file path=xl/sharedStrings.xml><?xml version="1.0" encoding="utf-8"?>
<sst xmlns="http://schemas.openxmlformats.org/spreadsheetml/2006/main" count="30" uniqueCount="24">
  <si>
    <t>P=</t>
  </si>
  <si>
    <t>L=</t>
  </si>
  <si>
    <t>E=</t>
  </si>
  <si>
    <t>I=</t>
  </si>
  <si>
    <t>x=</t>
  </si>
  <si>
    <t>a=</t>
  </si>
  <si>
    <t>Project:</t>
  </si>
  <si>
    <t>Location:</t>
  </si>
  <si>
    <t>Job#:</t>
  </si>
  <si>
    <t>Date:</t>
  </si>
  <si>
    <t>Beam Deflection Calculations</t>
  </si>
  <si>
    <t>in</t>
  </si>
  <si>
    <t>k</t>
  </si>
  <si>
    <t>ksi</t>
  </si>
  <si>
    <t>b=</t>
  </si>
  <si>
    <t>ѲA=</t>
  </si>
  <si>
    <t>ѲB=</t>
  </si>
  <si>
    <t>in^4</t>
  </si>
  <si>
    <t>y=</t>
  </si>
  <si>
    <t>ymax = L/360 =</t>
  </si>
  <si>
    <t>OK</t>
  </si>
  <si>
    <t>°</t>
  </si>
  <si>
    <t>PNK Support Facility</t>
  </si>
  <si>
    <t>#3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</si>
</sst>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2" fontId="0" fillId="0" borderId="0" xfId="0" applyNumberFormat="1"/>
    <xf numFmtId="0" fontId="0" fillId="2" borderId="0" xfId="0" applyFill="1"/>
    <xf numFmtId="0" fontId="0" fillId="0" borderId="0" xfId="0" applyAlignment="1">
      <alignment horizontal="center"/>
    </xf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552450</xdr:colOff>
      <xdr:row>3</xdr:row>
      <xdr:rowOff>0</xdr:rowOff>
    </xdr:from>
    <xdr:to>
      <xdr:col>7</xdr:col>
      <xdr:colOff>95250</xdr:colOff>
      <xdr:row>12</xdr:row>
      <xdr:rowOff>152400</xdr:rowOff>
    </xdr:to>
    <xdr:pic>
      <xdr:nvPicPr>
        <xdr:cNvPr id="3" name="Picture 2" descr="Beam diagram Model (1)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t="21739" b="16510"/>
        <a:stretch>
          <a:fillRect/>
        </a:stretch>
      </xdr:blipFill>
      <xdr:spPr>
        <a:xfrm>
          <a:off x="552450" y="571500"/>
          <a:ext cx="3914775" cy="18669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21</xdr:row>
      <xdr:rowOff>0</xdr:rowOff>
    </xdr:from>
    <xdr:to>
      <xdr:col>4</xdr:col>
      <xdr:colOff>38100</xdr:colOff>
      <xdr:row>22</xdr:row>
      <xdr:rowOff>161925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609600" y="4000500"/>
          <a:ext cx="1866900" cy="352425"/>
        </a:xfrm>
        <a:prstGeom prst="rect">
          <a:avLst/>
        </a:prstGeom>
        <a:noFill/>
      </xdr:spPr>
    </xdr:pic>
    <xdr:clientData/>
  </xdr:twoCellAnchor>
  <xdr:twoCellAnchor>
    <xdr:from>
      <xdr:col>1</xdr:col>
      <xdr:colOff>0</xdr:colOff>
      <xdr:row>24</xdr:row>
      <xdr:rowOff>0</xdr:rowOff>
    </xdr:from>
    <xdr:to>
      <xdr:col>3</xdr:col>
      <xdr:colOff>142875</xdr:colOff>
      <xdr:row>25</xdr:row>
      <xdr:rowOff>152400</xdr:rowOff>
    </xdr:to>
    <xdr:pic>
      <xdr:nvPicPr>
        <xdr:cNvPr id="10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609600" y="4572000"/>
          <a:ext cx="1362075" cy="342900"/>
        </a:xfrm>
        <a:prstGeom prst="rect">
          <a:avLst/>
        </a:prstGeom>
        <a:noFill/>
      </xdr:spPr>
    </xdr:pic>
    <xdr:clientData/>
  </xdr:twoCellAnchor>
  <xdr:twoCellAnchor>
    <xdr:from>
      <xdr:col>1</xdr:col>
      <xdr:colOff>0</xdr:colOff>
      <xdr:row>27</xdr:row>
      <xdr:rowOff>0</xdr:rowOff>
    </xdr:from>
    <xdr:to>
      <xdr:col>3</xdr:col>
      <xdr:colOff>28575</xdr:colOff>
      <xdr:row>28</xdr:row>
      <xdr:rowOff>152400</xdr:rowOff>
    </xdr:to>
    <xdr:pic>
      <xdr:nvPicPr>
        <xdr:cNvPr id="1027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609600" y="5143500"/>
          <a:ext cx="1247775" cy="34290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8"/>
  <sheetViews>
    <sheetView tabSelected="1" workbookViewId="0">
      <selection activeCell="B15" sqref="B15"/>
    </sheetView>
  </sheetViews>
  <sheetFormatPr defaultRowHeight="15"/>
  <cols>
    <col min="6" max="6" width="10.7109375" bestFit="1" customWidth="1"/>
  </cols>
  <sheetData>
    <row r="1" spans="1:9">
      <c r="A1" s="4" t="s">
        <v>10</v>
      </c>
      <c r="B1" s="4"/>
      <c r="C1" s="4"/>
      <c r="D1" s="4"/>
      <c r="E1" s="4"/>
      <c r="F1" s="4"/>
      <c r="G1" s="4"/>
      <c r="H1" s="4"/>
      <c r="I1" s="4"/>
    </row>
    <row r="2" spans="1:9">
      <c r="A2" t="s">
        <v>6</v>
      </c>
      <c r="B2" t="s">
        <v>22</v>
      </c>
      <c r="E2" t="s">
        <v>7</v>
      </c>
      <c r="F2" t="s">
        <v>23</v>
      </c>
    </row>
    <row r="3" spans="1:9">
      <c r="A3" t="s">
        <v>8</v>
      </c>
      <c r="E3" t="s">
        <v>9</v>
      </c>
      <c r="F3" s="5">
        <v>40863</v>
      </c>
    </row>
    <row r="14" spans="1:9">
      <c r="A14" t="s">
        <v>0</v>
      </c>
      <c r="B14">
        <v>8.2500000000000004E-2</v>
      </c>
      <c r="C14" t="s">
        <v>12</v>
      </c>
      <c r="E14" t="s">
        <v>4</v>
      </c>
      <c r="F14">
        <v>216</v>
      </c>
      <c r="G14" t="s">
        <v>11</v>
      </c>
    </row>
    <row r="15" spans="1:9">
      <c r="A15" t="s">
        <v>1</v>
      </c>
      <c r="B15">
        <v>382</v>
      </c>
      <c r="C15" t="s">
        <v>11</v>
      </c>
    </row>
    <row r="16" spans="1:9">
      <c r="A16" t="s">
        <v>2</v>
      </c>
      <c r="B16">
        <v>29000</v>
      </c>
      <c r="C16" t="s">
        <v>13</v>
      </c>
      <c r="E16" t="s">
        <v>19</v>
      </c>
      <c r="G16" s="2">
        <f>B15/360</f>
        <v>1.0611111111111111</v>
      </c>
      <c r="H16" t="s">
        <v>11</v>
      </c>
    </row>
    <row r="17" spans="1:9">
      <c r="A17" t="s">
        <v>3</v>
      </c>
      <c r="B17">
        <v>14.67</v>
      </c>
      <c r="C17" t="s">
        <v>17</v>
      </c>
    </row>
    <row r="18" spans="1:9">
      <c r="A18" t="s">
        <v>5</v>
      </c>
      <c r="B18">
        <v>216</v>
      </c>
      <c r="C18" t="s">
        <v>11</v>
      </c>
    </row>
    <row r="19" spans="1:9">
      <c r="A19" t="s">
        <v>14</v>
      </c>
      <c r="B19">
        <f>B15-B18</f>
        <v>166</v>
      </c>
      <c r="C19" t="s">
        <v>11</v>
      </c>
    </row>
    <row r="22" spans="1:9">
      <c r="F22" s="3" t="s">
        <v>18</v>
      </c>
      <c r="G22" s="3">
        <f xml:space="preserve"> (B14*B18*(B15-F14)/(6*B16*B17*B15))*(F14^2+B18^2-(2*B15*F14))</f>
        <v>-0.21755291037229593</v>
      </c>
      <c r="H22" s="3" t="s">
        <v>11</v>
      </c>
      <c r="I22" s="3" t="s">
        <v>20</v>
      </c>
    </row>
    <row r="25" spans="1:9">
      <c r="F25" s="1" t="s">
        <v>15</v>
      </c>
      <c r="G25">
        <f xml:space="preserve"> -(B14*B19/(6*B16*B17*B15))*(B15^2-B19^2)</f>
        <v>-1.6624692503907042E-3</v>
      </c>
      <c r="H25" s="1" t="s">
        <v>21</v>
      </c>
    </row>
    <row r="28" spans="1:9">
      <c r="F28" t="s">
        <v>16</v>
      </c>
      <c r="G28">
        <f>((B14*B18)/(6*B16*B17*B15))*(B15^2-B18^2)</f>
        <v>1.8141544009737977E-3</v>
      </c>
      <c r="H28" t="s">
        <v>21</v>
      </c>
    </row>
  </sheetData>
  <mergeCells count="1">
    <mergeCell ref="A1:I1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Station__2</dc:creator>
  <cp:lastModifiedBy>Station__2</cp:lastModifiedBy>
  <dcterms:created xsi:type="dcterms:W3CDTF">2011-11-16T15:01:49Z</dcterms:created>
  <dcterms:modified xsi:type="dcterms:W3CDTF">2011-11-16T16:33:13Z</dcterms:modified>
</cp:coreProperties>
</file>