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<sst xmlns="http://schemas.openxmlformats.org/spreadsheetml/2006/main" count="237" uniqueCount="34">
  <si>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</si>
  <si>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</si>
  <si>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</si>
  <si>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</si>
  <si>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</si>
  <si>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</si>
  <si>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</si>
  <si>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</si>
  <si>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</si>
  <si>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</si>
  <si>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</si>
  <si>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</si>
  <si>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</si>
  <si>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</si>
  <si>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</si>
  <si>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</si>
  <si>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</si>
  <si>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</si>
  <si>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</si>
  <si>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</si>
  <si>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</si>
  <si>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</si>
  <si>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</si>
  <si>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</si>
  <si>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</si>
  <si>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</si>
  <si>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</si>
  <si>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</si>
  <si>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</si>
  <si>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</si>
  <si>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</si>
  <si>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</si>
  <si>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</si>
  <si>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HOLIDAY INN EXPRESS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</si>
</sst>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43057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43051</v>
      </c>
      <c r="D11" s="17">
        <f>IF($H$4=0,"",$H$4-5)</f>
        <v>43052</v>
      </c>
      <c r="E11" s="17">
        <f>IF($H$4=0,"",$H$4-4)</f>
        <v>43053</v>
      </c>
      <c r="F11" s="17">
        <f>IF($H$4=0,"",$H$4-3)</f>
        <v>43054</v>
      </c>
      <c r="G11" s="17">
        <f>IF($H$4=0,"",$H$4-2)</f>
        <v>43055</v>
      </c>
      <c r="H11" s="17">
        <f>IF($H$4=0,"",$H$4-1)</f>
        <v>43056</v>
      </c>
      <c r="I11" s="17">
        <f>IF($H$4=0,"",$H$4)</f>
        <v>43057</v>
      </c>
      <c r="J11" s="18" t="s">
        <v>14</v>
      </c>
    </row>
    <row r="12" spans="1:10" ht="24.95" customHeight="1">
      <c r="A12" s="10">
        <v>2321</v>
      </c>
      <c r="B12" s="8" t="s">
        <v>33</v>
      </c>
      <c r="C12" s="10">
        <v>0</v>
      </c>
      <c r="D12" s="10">
        <v>6</v>
      </c>
      <c r="E12" s="10">
        <v>7</v>
      </c>
      <c r="F12" s="10">
        <v>11</v>
      </c>
      <c r="G12" s="10">
        <v>9.5</v>
      </c>
      <c r="H12" s="10">
        <v>6.5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6</v>
      </c>
      <c r="E22" s="10">
        <f t="shared" si="1"/>
        <v>7</v>
      </c>
      <c r="F22" s="10">
        <f t="shared" si="1"/>
        <v>11</v>
      </c>
      <c r="G22" s="10">
        <f t="shared" si="1"/>
        <v>9.5</v>
      </c>
      <c r="H22" s="10">
        <f t="shared" si="1"/>
        <v>6.5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2017-11-17T23:12:39Z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