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110" yWindow="885" windowWidth="19140" windowHeight="13620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<sst xmlns="http://schemas.openxmlformats.org/spreadsheetml/2006/main" count="237" uniqueCount="34">
  <si>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</si>
  <si>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</si>
  <si>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</si>
  <si>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</si>
  <si>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</si>
  <si>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</si>
  <si>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</si>
  <si>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</si>
  <si>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</si>
  <si>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</si>
  <si>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</si>
  <si>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</si>
  <si>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</si>
  <si>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</si>
  <si>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</si>
  <si>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</si>
  <si>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</si>
  <si>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</si>
  <si>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</si>
  <si>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</si>
  <si>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</si>
  <si>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</si>
  <si>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</si>
  <si>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</si>
  <si>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</si>
  <si>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</si>
  <si>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</si>
  <si>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</si>
  <si>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</si>
  <si>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</si>
  <si>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</si>
  <si>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</si>
  <si>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</si>
  <si>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Bruno storage units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</si>
</sst>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H13" sqref="H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43694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43688</v>
      </c>
      <c r="E11" s="17">
        <f>IF($I$4=0,"",$I$4-5)</f>
        <v>43689</v>
      </c>
      <c r="F11" s="17">
        <f>IF($I$4=0,"",$I$4-4)</f>
        <v>43690</v>
      </c>
      <c r="G11" s="17">
        <f>IF($I$4=0,"",$I$4-3)</f>
        <v>43691</v>
      </c>
      <c r="H11" s="17">
        <f>IF($I$4=0,"",$I$4-2)</f>
        <v>43692</v>
      </c>
      <c r="I11" s="17">
        <f>IF($I$4=0,"",$I$4-1)</f>
        <v>43693</v>
      </c>
      <c r="J11" s="17">
        <f>IF($I$4=0,"",$I$4)</f>
        <v>43694</v>
      </c>
      <c r="K11" s="18" t="s">
        <v>14</v>
      </c>
    </row>
    <row r="12" spans="2:11" ht="24.95" customHeight="1">
      <c r="B12" s="8">
        <v>2389</v>
      </c>
      <c r="C12" s="25" t="s">
        <v>33</v>
      </c>
      <c r="D12" s="10"/>
      <c r="E12" s="10">
        <v>8</v>
      </c>
      <c r="F12" s="8">
        <v>8</v>
      </c>
      <c r="G12" s="8">
        <v>7</v>
      </c>
      <c r="H12" s="10">
        <v>8</v>
      </c>
      <c r="I12" s="10"/>
      <c r="J12" s="10"/>
      <c r="K12" s="10">
        <f>D12+E12+F12+G12+H12+I12+J12</f>
        <v>31</v>
      </c>
    </row>
    <row r="13" spans="2:11" ht="24.95" customHeight="1">
      <c r="B13" s="8"/>
      <c r="C13" s="25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27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7</v>
      </c>
      <c r="H22" s="10">
        <f t="shared" ref="H22:J22" si="1">H12+H13+H14+H15+H16+H17+H18+H19+H21+H20</f>
        <v>8</v>
      </c>
      <c r="I22" s="10">
        <f t="shared" si="1"/>
        <v>0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2019-08-15T21:07:09Z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