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<sst xmlns="http://schemas.openxmlformats.org/spreadsheetml/2006/main" count="24" uniqueCount="24">
  <si>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</si>
  <si>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</si>
  <si>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</si>
  <si>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</si>
  <si>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</si>
  <si>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</si>
  <si>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</si>
  <si>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</si>
  <si>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</si>
  <si>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</si>
  <si>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</si>
  <si>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</si>
  <si>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</si>
  <si>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</si>
  <si>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</si>
  <si>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</si>
  <si>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</si>
  <si>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</si>
  <si>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</si>
  <si>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</si>
  <si>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</si>
  <si>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</si>
  <si>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Jamie Gomez Warehouse</t>
  </si>
  <si>
    <t>El Paso in Carenco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</si>
</sst>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C13" sqref="C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43841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43835</v>
      </c>
      <c r="E11" s="15">
        <f>IF($I$4=0,"",$I$4-5)</f>
        <v>43836</v>
      </c>
      <c r="F11" s="15">
        <f>IF($I$4=0,"",$I$4-4)</f>
        <v>43837</v>
      </c>
      <c r="G11" s="15">
        <f>IF($I$4=0,"",$I$4-3)</f>
        <v>43838</v>
      </c>
      <c r="H11" s="15">
        <f>IF($I$4=0,"",$I$4-2)</f>
        <v>43839</v>
      </c>
      <c r="I11" s="15">
        <f>IF($I$4=0,"",$I$4-1)</f>
        <v>43840</v>
      </c>
      <c r="J11" s="15">
        <f>IF($I$4=0,"",$I$4)</f>
        <v>43841</v>
      </c>
      <c r="K11" s="16" t="s">
        <v>13</v>
      </c>
    </row>
    <row r="12" spans="2:11" ht="25" customHeight="1">
      <c r="B12" s="7">
        <v>2019</v>
      </c>
      <c r="C12" s="24" t="s">
        <v>22</v>
      </c>
      <c r="D12" s="9"/>
      <c r="E12" s="9">
        <v>5.5</v>
      </c>
      <c r="F12" s="7">
        <v>2</v>
      </c>
      <c r="G12" s="7">
        <v>8</v>
      </c>
      <c r="H12" s="9">
        <v>6</v>
      </c>
      <c r="I12" s="9">
        <v>6</v>
      </c>
      <c r="J12" s="9"/>
      <c r="K12" s="9">
        <f>D12+E12+F12+G12+H12+I12+J12</f>
        <v>27.5</v>
      </c>
    </row>
    <row r="13" spans="2:11" ht="25" customHeight="1">
      <c r="B13" s="7">
        <v>2269</v>
      </c>
      <c r="C13" s="24" t="s">
        <v>23</v>
      </c>
      <c r="D13" s="7"/>
      <c r="E13" s="7"/>
      <c r="F13" s="7"/>
      <c r="G13" s="7"/>
      <c r="H13" s="7">
        <v>2</v>
      </c>
      <c r="I13" s="7"/>
      <c r="J13" s="7"/>
      <c r="K13" s="9">
        <f>D13+E13+F13+G13+H13+I13+J13</f>
        <v>2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5.5</v>
      </c>
      <c r="F22" s="9">
        <f>F12+F13+F15+F16+F17+F18+F19+F21+F20+F14</f>
        <v>2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6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29.5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2020-01-10T20:16:36Z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