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<sst xmlns="http://schemas.openxmlformats.org/spreadsheetml/2006/main" count="24" uniqueCount="24">
  <si>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</si>
  <si>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</si>
  <si>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</si>
  <si>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</si>
  <si>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</si>
  <si>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</si>
  <si>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</si>
  <si>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</si>
  <si>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</si>
  <si>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</si>
  <si>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</si>
  <si>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</si>
  <si>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</si>
  <si>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</si>
  <si>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</si>
  <si>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</si>
  <si>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</si>
  <si>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</si>
  <si>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</si>
  <si>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</si>
  <si>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</si>
  <si>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</si>
  <si>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</si>
  <si>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Mike Schwartz Mandeville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</si>
</sst>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43904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43898</v>
      </c>
      <c r="E11" s="15">
        <f>IF($I$4=0,"",$I$4-5)</f>
        <v>43899</v>
      </c>
      <c r="F11" s="15">
        <f>IF($I$4=0,"",$I$4-4)</f>
        <v>43900</v>
      </c>
      <c r="G11" s="15">
        <f>IF($I$4=0,"",$I$4-3)</f>
        <v>43901</v>
      </c>
      <c r="H11" s="15">
        <f>IF($I$4=0,"",$I$4-2)</f>
        <v>43902</v>
      </c>
      <c r="I11" s="15">
        <f>IF($I$4=0,"",$I$4-1)</f>
        <v>43903</v>
      </c>
      <c r="J11" s="15">
        <f>IF($I$4=0,"",$I$4)</f>
        <v>43904</v>
      </c>
      <c r="K11" s="16" t="s">
        <v>13</v>
      </c>
    </row>
    <row r="12" spans="2:11" ht="25" customHeight="1">
      <c r="B12" s="7"/>
      <c r="C12" s="24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22</v>
      </c>
      <c r="D13" s="7"/>
      <c r="E13" s="7">
        <v>7.5</v>
      </c>
      <c r="F13" s="7"/>
      <c r="G13" s="7">
        <v>8</v>
      </c>
      <c r="H13" s="7">
        <v>8</v>
      </c>
      <c r="I13" s="7">
        <v>8</v>
      </c>
      <c r="J13" s="7"/>
      <c r="K13" s="9">
        <f>D13+E13+F13+G13+H13+I13+J13</f>
        <v>31.5</v>
      </c>
    </row>
    <row r="14" spans="2:11" ht="25" customHeight="1">
      <c r="B14" s="7">
        <v>2409</v>
      </c>
      <c r="C14" s="24" t="s">
        <v>23</v>
      </c>
      <c r="D14" s="7"/>
      <c r="E14" s="7"/>
      <c r="F14" s="7">
        <v>8</v>
      </c>
      <c r="G14" s="23"/>
      <c r="H14" s="7"/>
      <c r="I14" s="7"/>
      <c r="J14" s="7"/>
      <c r="K14" s="9">
        <f>D14+E14+F14+G14+H14+I14+J14</f>
        <v>8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7.5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2020-03-13T20:17:06Z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