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8" i="1"/>
  <c r="I18"/>
  <c r="I17"/>
  <c r="H17"/>
  <c r="H16"/>
  <c r="I16" s="1"/>
  <c r="I15"/>
  <c r="H15"/>
  <c r="H14"/>
  <c r="I14" s="1"/>
  <c r="H13"/>
  <c r="I13"/>
  <c r="H12"/>
  <c r="I12" s="1"/>
  <c r="I11"/>
  <c r="H11"/>
  <c r="H10"/>
  <c r="I10"/>
  <c r="H9"/>
  <c r="I9"/>
  <c r="H8"/>
  <c r="I8" s="1"/>
  <c r="I7"/>
  <c r="H7"/>
  <c r="I5"/>
  <c r="I6"/>
  <c r="I4"/>
  <c r="H6"/>
  <c r="H5"/>
  <c r="H4"/>
</calcChain>
</file>

<file path=xl/sharedStrings.xml><?xml version="1.0" encoding="utf-8"?>
<sst xmlns="http://schemas.openxmlformats.org/spreadsheetml/2006/main" count="28" uniqueCount="28">
  <si>
    <t>Unit Served</t>
  </si>
  <si>
    <t>Tag</t>
  </si>
  <si>
    <t>Primary CFM</t>
  </si>
  <si>
    <t>Inlet SP in wg</t>
  </si>
  <si>
    <t>AHU-4</t>
  </si>
  <si>
    <t>#4-A,B</t>
  </si>
  <si>
    <t>SINGLE DUCT TERMINAL BOX SCHEDULE (WITH RE-HEAT)</t>
  </si>
  <si>
    <t>Inlet Size</t>
  </si>
  <si>
    <t>kW Heat</t>
  </si>
  <si>
    <t>Sq. Ft. Coverage</t>
  </si>
  <si>
    <t>Min. Ventilation CFM</t>
  </si>
  <si>
    <t>#4-C</t>
  </si>
  <si>
    <t>#4-D,E,F,G,H,I</t>
  </si>
  <si>
    <t>% Min. CFM</t>
  </si>
  <si>
    <t>AHU-8</t>
  </si>
  <si>
    <t>#8-A,B,F</t>
  </si>
  <si>
    <t>#8-C,D,E</t>
  </si>
  <si>
    <t>AHU-10</t>
  </si>
  <si>
    <t>#10-A</t>
  </si>
  <si>
    <t>#10-B</t>
  </si>
  <si>
    <t>#10-C</t>
  </si>
  <si>
    <t>#10-D</t>
  </si>
  <si>
    <t>#10-E,F</t>
  </si>
  <si>
    <t>#10-G</t>
  </si>
  <si>
    <t>#10-H,I,J,K</t>
  </si>
  <si>
    <t>#10-L</t>
  </si>
  <si>
    <t>#10-M</t>
  </si>
  <si>
    <t>#10-N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</si>
</sst>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b/>
      <sz val="18"/>
      <color indexed="8"/>
      <name val="Stylus BT"/>
      <family val="2"/>
    </font>
    <font>
      <sz val="11"/>
      <color indexed="8"/>
      <name val="Stylus BT"/>
      <family val="2"/>
    </font>
    <font>
      <b/>
      <sz val="11"/>
      <color indexed="8"/>
      <name val="Stylus BT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17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7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19" fillId="0" borderId="1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64" fontId="19" fillId="0" borderId="15" xfId="0" applyNumberFormat="1" applyFont="1" applyBorder="1"/>
    <xf numFmtId="0" fontId="19" fillId="0" borderId="16" xfId="0" applyFont="1" applyFill="1" applyBorder="1" applyAlignment="1">
      <alignment horizontal="center"/>
    </xf>
    <xf numFmtId="0" fontId="19" fillId="0" borderId="16" xfId="0" applyNumberFormat="1" applyFont="1" applyFill="1" applyBorder="1" applyAlignment="1">
      <alignment horizontal="center"/>
    </xf>
    <xf numFmtId="164" fontId="19" fillId="0" borderId="17" xfId="0" applyNumberFormat="1" applyFont="1" applyBorder="1"/>
    <xf numFmtId="1" fontId="19" fillId="0" borderId="10" xfId="0" applyNumberFormat="1" applyFont="1" applyFill="1" applyBorder="1" applyAlignment="1">
      <alignment horizontal="center"/>
    </xf>
    <xf numFmtId="1" fontId="19" fillId="0" borderId="16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19" fillId="0" borderId="21" xfId="0" applyFont="1" applyBorder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F18" sqref="F18"/>
    </sheetView>
  </sheetViews>
  <sheetFormatPr defaultRowHeight="15"/>
  <cols>
    <col min="2" max="2" width="15.140625" customWidth="1"/>
    <col min="3" max="3" width="11.5703125" customWidth="1"/>
    <col min="4" max="4" width="10.28515625" customWidth="1"/>
    <col min="5" max="5" width="11.85546875" customWidth="1"/>
    <col min="6" max="6" width="9.42578125" customWidth="1"/>
    <col min="7" max="7" width="11.5703125" customWidth="1"/>
    <col min="8" max="8" width="15.42578125" customWidth="1"/>
    <col min="9" max="9" width="13.42578125" customWidth="1"/>
  </cols>
  <sheetData>
    <row r="1" spans="1:9">
      <c r="A1" s="17" t="s">
        <v>6</v>
      </c>
      <c r="B1" s="18"/>
      <c r="C1" s="18"/>
      <c r="D1" s="18"/>
      <c r="E1" s="18"/>
      <c r="F1" s="18"/>
      <c r="G1" s="18"/>
      <c r="H1" s="18"/>
      <c r="I1" s="19"/>
    </row>
    <row r="2" spans="1:9" ht="24" customHeight="1">
      <c r="A2" s="20"/>
      <c r="B2" s="21"/>
      <c r="C2" s="21"/>
      <c r="D2" s="21"/>
      <c r="E2" s="21"/>
      <c r="F2" s="21"/>
      <c r="G2" s="21"/>
      <c r="H2" s="21"/>
      <c r="I2" s="22"/>
    </row>
    <row r="3" spans="1:9" ht="53.25" customHeight="1">
      <c r="A3" s="9" t="s">
        <v>0</v>
      </c>
      <c r="B3" s="1" t="s">
        <v>1</v>
      </c>
      <c r="C3" s="1" t="s">
        <v>7</v>
      </c>
      <c r="D3" s="1" t="s">
        <v>2</v>
      </c>
      <c r="E3" s="1" t="s">
        <v>3</v>
      </c>
      <c r="F3" s="1" t="s">
        <v>8</v>
      </c>
      <c r="G3" s="2" t="s">
        <v>9</v>
      </c>
      <c r="H3" s="2" t="s">
        <v>10</v>
      </c>
      <c r="I3" s="10" t="s">
        <v>13</v>
      </c>
    </row>
    <row r="4" spans="1:9">
      <c r="A4" s="23" t="s">
        <v>4</v>
      </c>
      <c r="B4" s="3" t="s">
        <v>5</v>
      </c>
      <c r="C4" s="4">
        <v>5</v>
      </c>
      <c r="D4" s="3">
        <v>300</v>
      </c>
      <c r="E4" s="3">
        <v>0.5</v>
      </c>
      <c r="F4" s="5">
        <v>2</v>
      </c>
      <c r="G4" s="6">
        <v>145</v>
      </c>
      <c r="H4" s="7">
        <f t="shared" ref="H4:H10" si="0">(5*(G4/1000))*5+G4*0.06</f>
        <v>12.324999999999999</v>
      </c>
      <c r="I4" s="11">
        <f>(H4/D4)*100</f>
        <v>4.1083333333333334</v>
      </c>
    </row>
    <row r="5" spans="1:9">
      <c r="A5" s="24"/>
      <c r="B5" s="3" t="s">
        <v>11</v>
      </c>
      <c r="C5" s="4">
        <v>5</v>
      </c>
      <c r="D5" s="3">
        <v>200</v>
      </c>
      <c r="E5" s="3">
        <v>0.5</v>
      </c>
      <c r="F5" s="5">
        <v>1.5</v>
      </c>
      <c r="G5" s="6">
        <v>135</v>
      </c>
      <c r="H5" s="7">
        <f t="shared" si="0"/>
        <v>11.475</v>
      </c>
      <c r="I5" s="11">
        <f t="shared" ref="I5:I10" si="1">(H5/D5)*100</f>
        <v>5.7374999999999998</v>
      </c>
    </row>
    <row r="6" spans="1:9">
      <c r="A6" s="26"/>
      <c r="B6" s="3" t="s">
        <v>12</v>
      </c>
      <c r="C6" s="4">
        <v>5</v>
      </c>
      <c r="D6" s="3">
        <v>200</v>
      </c>
      <c r="E6" s="3">
        <v>0.5</v>
      </c>
      <c r="F6" s="5">
        <v>1</v>
      </c>
      <c r="G6" s="6">
        <v>100</v>
      </c>
      <c r="H6" s="7">
        <f t="shared" si="0"/>
        <v>8.5</v>
      </c>
      <c r="I6" s="11">
        <f t="shared" si="1"/>
        <v>4.25</v>
      </c>
    </row>
    <row r="7" spans="1:9">
      <c r="A7" s="23" t="s">
        <v>14</v>
      </c>
      <c r="B7" s="3" t="s">
        <v>15</v>
      </c>
      <c r="C7" s="4">
        <v>6</v>
      </c>
      <c r="D7" s="3">
        <v>350</v>
      </c>
      <c r="E7" s="3">
        <v>0.5</v>
      </c>
      <c r="F7" s="5">
        <v>2</v>
      </c>
      <c r="G7" s="6">
        <v>180</v>
      </c>
      <c r="H7" s="7">
        <f t="shared" si="0"/>
        <v>15.299999999999999</v>
      </c>
      <c r="I7" s="11">
        <f t="shared" si="1"/>
        <v>4.371428571428571</v>
      </c>
    </row>
    <row r="8" spans="1:9">
      <c r="A8" s="26"/>
      <c r="B8" s="3" t="s">
        <v>16</v>
      </c>
      <c r="C8" s="3">
        <v>5</v>
      </c>
      <c r="D8" s="3">
        <v>300</v>
      </c>
      <c r="E8" s="4">
        <v>0.5</v>
      </c>
      <c r="F8" s="5">
        <v>2</v>
      </c>
      <c r="G8" s="3">
        <v>170</v>
      </c>
      <c r="H8" s="7">
        <f t="shared" si="0"/>
        <v>14.45</v>
      </c>
      <c r="I8" s="11">
        <f t="shared" si="1"/>
        <v>4.8166666666666664</v>
      </c>
    </row>
    <row r="9" spans="1:9">
      <c r="A9" s="23" t="s">
        <v>17</v>
      </c>
      <c r="B9" s="3" t="s">
        <v>18</v>
      </c>
      <c r="C9" s="3">
        <v>6</v>
      </c>
      <c r="D9" s="3">
        <v>400</v>
      </c>
      <c r="E9" s="4">
        <v>0.5</v>
      </c>
      <c r="F9" s="3">
        <v>2</v>
      </c>
      <c r="G9" s="3">
        <v>290</v>
      </c>
      <c r="H9" s="7">
        <f t="shared" si="0"/>
        <v>24.65</v>
      </c>
      <c r="I9" s="11">
        <f t="shared" si="1"/>
        <v>6.1624999999999996</v>
      </c>
    </row>
    <row r="10" spans="1:9">
      <c r="A10" s="24"/>
      <c r="B10" s="3" t="s">
        <v>19</v>
      </c>
      <c r="C10" s="3">
        <v>6</v>
      </c>
      <c r="D10" s="3">
        <v>400</v>
      </c>
      <c r="E10" s="4">
        <v>0.5</v>
      </c>
      <c r="F10" s="3">
        <v>2</v>
      </c>
      <c r="G10" s="3">
        <v>200</v>
      </c>
      <c r="H10" s="3">
        <f t="shared" si="0"/>
        <v>17</v>
      </c>
      <c r="I10" s="11">
        <f t="shared" si="1"/>
        <v>4.25</v>
      </c>
    </row>
    <row r="11" spans="1:9">
      <c r="A11" s="24"/>
      <c r="B11" s="3" t="s">
        <v>20</v>
      </c>
      <c r="C11" s="3">
        <v>14</v>
      </c>
      <c r="D11" s="3">
        <v>2600</v>
      </c>
      <c r="E11" s="4">
        <v>0.5</v>
      </c>
      <c r="F11" s="3">
        <v>8</v>
      </c>
      <c r="G11" s="3">
        <v>850</v>
      </c>
      <c r="H11" s="3">
        <f>G11*0.06</f>
        <v>51</v>
      </c>
      <c r="I11" s="11">
        <f t="shared" ref="I11:I18" si="2">(H11/D11)*100</f>
        <v>1.9615384615384615</v>
      </c>
    </row>
    <row r="12" spans="1:9">
      <c r="A12" s="24"/>
      <c r="B12" s="3" t="s">
        <v>21</v>
      </c>
      <c r="C12" s="3">
        <v>5</v>
      </c>
      <c r="D12" s="3">
        <v>300</v>
      </c>
      <c r="E12" s="4">
        <v>0.5</v>
      </c>
      <c r="F12" s="3">
        <v>2</v>
      </c>
      <c r="G12" s="3">
        <v>160</v>
      </c>
      <c r="H12" s="7">
        <f t="shared" ref="H12:H18" si="3">(5*(G12/1000))*5+G12*0.06</f>
        <v>13.6</v>
      </c>
      <c r="I12" s="11">
        <f t="shared" si="2"/>
        <v>4.5333333333333332</v>
      </c>
    </row>
    <row r="13" spans="1:9">
      <c r="A13" s="24"/>
      <c r="B13" s="3" t="s">
        <v>22</v>
      </c>
      <c r="C13" s="3">
        <v>5</v>
      </c>
      <c r="D13" s="3">
        <v>200</v>
      </c>
      <c r="E13" s="4">
        <v>0.5</v>
      </c>
      <c r="F13" s="3">
        <v>1</v>
      </c>
      <c r="G13" s="3">
        <v>115</v>
      </c>
      <c r="H13" s="7">
        <f t="shared" si="3"/>
        <v>9.7750000000000004</v>
      </c>
      <c r="I13" s="11">
        <f t="shared" si="2"/>
        <v>4.8875000000000002</v>
      </c>
    </row>
    <row r="14" spans="1:9">
      <c r="A14" s="24"/>
      <c r="B14" s="3" t="s">
        <v>23</v>
      </c>
      <c r="C14" s="3">
        <v>10</v>
      </c>
      <c r="D14" s="3">
        <v>1200</v>
      </c>
      <c r="E14" s="4">
        <v>0.5</v>
      </c>
      <c r="F14" s="3">
        <v>8</v>
      </c>
      <c r="G14" s="3">
        <v>820</v>
      </c>
      <c r="H14" s="7">
        <f t="shared" si="3"/>
        <v>69.699999999999989</v>
      </c>
      <c r="I14" s="11">
        <f t="shared" si="2"/>
        <v>5.8083333333333327</v>
      </c>
    </row>
    <row r="15" spans="1:9">
      <c r="A15" s="24"/>
      <c r="B15" s="6" t="s">
        <v>24</v>
      </c>
      <c r="C15" s="6">
        <v>5</v>
      </c>
      <c r="D15" s="6">
        <v>300</v>
      </c>
      <c r="E15" s="8">
        <v>0.5</v>
      </c>
      <c r="F15" s="6">
        <v>2</v>
      </c>
      <c r="G15" s="6">
        <v>175</v>
      </c>
      <c r="H15" s="15">
        <f t="shared" si="3"/>
        <v>14.875</v>
      </c>
      <c r="I15" s="11">
        <f t="shared" si="2"/>
        <v>4.958333333333333</v>
      </c>
    </row>
    <row r="16" spans="1:9">
      <c r="A16" s="24"/>
      <c r="B16" s="6" t="s">
        <v>25</v>
      </c>
      <c r="C16" s="6">
        <v>8</v>
      </c>
      <c r="D16" s="6">
        <v>600</v>
      </c>
      <c r="E16" s="8">
        <v>0.5</v>
      </c>
      <c r="F16" s="6">
        <v>4</v>
      </c>
      <c r="G16" s="6">
        <v>375</v>
      </c>
      <c r="H16" s="15">
        <f t="shared" si="3"/>
        <v>31.875</v>
      </c>
      <c r="I16" s="11">
        <f t="shared" si="2"/>
        <v>5.3125</v>
      </c>
    </row>
    <row r="17" spans="1:9">
      <c r="A17" s="24"/>
      <c r="B17" s="6" t="s">
        <v>26</v>
      </c>
      <c r="C17" s="6">
        <v>5</v>
      </c>
      <c r="D17" s="6">
        <v>300</v>
      </c>
      <c r="E17" s="8">
        <v>0.5</v>
      </c>
      <c r="F17" s="6">
        <v>2</v>
      </c>
      <c r="G17" s="6">
        <v>165</v>
      </c>
      <c r="H17" s="15">
        <f t="shared" si="3"/>
        <v>14.025</v>
      </c>
      <c r="I17" s="11">
        <f t="shared" si="2"/>
        <v>4.6749999999999998</v>
      </c>
    </row>
    <row r="18" spans="1:9" ht="15.75" thickBot="1">
      <c r="A18" s="25"/>
      <c r="B18" s="12" t="s">
        <v>27</v>
      </c>
      <c r="C18" s="12">
        <v>8</v>
      </c>
      <c r="D18" s="12">
        <v>600</v>
      </c>
      <c r="E18" s="13">
        <v>0.5</v>
      </c>
      <c r="F18" s="12">
        <v>2</v>
      </c>
      <c r="G18" s="12">
        <v>265</v>
      </c>
      <c r="H18" s="16">
        <f t="shared" si="3"/>
        <v>22.524999999999999</v>
      </c>
      <c r="I18" s="14">
        <f t="shared" si="2"/>
        <v>3.7541666666666669</v>
      </c>
    </row>
  </sheetData>
  <mergeCells count="4">
    <mergeCell ref="A1:I2"/>
    <mergeCell ref="A9:A18"/>
    <mergeCell ref="A7:A8"/>
    <mergeCell ref="A4:A6"/>
  </mergeCells>
  <pageMargins left="0.7" right="0.7" top="0.75" bottom="0.75" header="0.51180555555555551" footer="0.51180555555555551"/>
  <pageSetup paperSize="3" firstPageNumber="0" orientation="landscape" horizontalDpi="300" verticalDpi="300" r:id="rId1"/>
  <headerFooter alignWithMargins="0"/>
  <ignoredErrors>
    <ignoredError sqref="H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Station__2</cp:lastModifiedBy>
  <dcterms:created xsi:type="dcterms:W3CDTF">2012-04-20T14:44:51Z</dcterms:created>
  <dcterms:modified xsi:type="dcterms:W3CDTF">2012-04-25T13:36:01Z</dcterms:modified>
</cp:coreProperties>
</file>