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35" windowHeight="12210" activeTab="1"/>
  </bookViews>
  <sheets>
    <sheet name="TIMESHEET" sheetId="2" r:id="rId1"/>
    <sheet name="INVOICE" sheetId="4" r:id="rId2"/>
  </sheets>
  <definedNames>
    <definedName name="DESCRIPTION" localSheetId="0">INVOICE!$B$13</definedName>
    <definedName name="DESCRIPTION">INVOICE!$B$5</definedName>
    <definedName name="MAINSTAY_SUITES">INVOICE!$B$13</definedName>
    <definedName name="_xlnm.Print_Area" localSheetId="1">INVOICE!$A$1:$F$30</definedName>
    <definedName name="_xlnm.Print_Area" localSheetId="0">TIMESHEET!$A$1:$J$24</definedName>
    <definedName name="TIMESHEET_B5" localSheetId="0">TIMESHEET!$B$8</definedName>
  </definedNames>
  <calcPr calcId="124519"/>
</workbook>
</file>

<file path=xl/calcChain.xml><?xml version="1.0" encoding="utf-8"?>
<calcChain xmlns="http://schemas.openxmlformats.org/spreadsheetml/2006/main">
  <c r="F4" i="4"/>
  <c r="B4"/>
  <c r="D10"/>
  <c r="F27"/>
  <c r="F26"/>
  <c r="F25"/>
  <c r="F24"/>
  <c r="F23"/>
  <c r="F22"/>
  <c r="F21"/>
  <c r="F20"/>
  <c r="E27"/>
  <c r="E26"/>
  <c r="E25"/>
  <c r="E24"/>
  <c r="E23"/>
  <c r="E22"/>
  <c r="E21"/>
  <c r="E20"/>
  <c r="B27"/>
  <c r="B26"/>
  <c r="B25"/>
  <c r="B24"/>
  <c r="A27"/>
  <c r="A26"/>
  <c r="A25"/>
  <c r="A24"/>
  <c r="A23"/>
  <c r="A22"/>
  <c r="A21"/>
  <c r="A20"/>
  <c r="B23"/>
  <c r="B22"/>
  <c r="B21"/>
  <c r="B20"/>
  <c r="B10"/>
  <c r="H3" i="2"/>
  <c r="E19" i="4"/>
  <c r="E18"/>
  <c r="E17"/>
  <c r="E16"/>
  <c r="B16"/>
  <c r="A16"/>
  <c r="F19"/>
  <c r="F18"/>
  <c r="F17"/>
  <c r="B19"/>
  <c r="A19"/>
  <c r="B18"/>
  <c r="A18"/>
  <c r="B17"/>
  <c r="A17"/>
  <c r="A15"/>
  <c r="A14"/>
  <c r="A13"/>
  <c r="B15"/>
  <c r="B14"/>
  <c r="B13"/>
  <c r="I23" i="2" l="1"/>
  <c r="H23"/>
  <c r="G23"/>
  <c r="F23"/>
  <c r="E23"/>
  <c r="D23"/>
  <c r="C23"/>
  <c r="J21"/>
  <c r="J24"/>
  <c r="J22"/>
  <c r="J20"/>
  <c r="J19"/>
  <c r="J18"/>
  <c r="J17"/>
  <c r="J16"/>
  <c r="J15"/>
  <c r="J14"/>
  <c r="J13"/>
  <c r="J12"/>
  <c r="J11"/>
  <c r="F16" i="4" s="1"/>
  <c r="J10" i="2"/>
  <c r="E15" i="4" s="1"/>
  <c r="F15" s="1"/>
  <c r="J9" i="2"/>
  <c r="E14" i="4" s="1"/>
  <c r="F14" s="1"/>
  <c r="J8" i="2"/>
  <c r="E13" i="4" s="1"/>
  <c r="D7" i="2"/>
  <c r="E7" s="1"/>
  <c r="F7" s="1"/>
  <c r="G7" s="1"/>
  <c r="H7" s="1"/>
  <c r="I7" s="1"/>
  <c r="E29" i="4" l="1"/>
  <c r="F13"/>
  <c r="F29" s="1"/>
  <c r="J23" i="2"/>
</calcChain>
</file>

<file path=xl/sharedStrings.xml><?xml version="1.0" encoding="utf-8"?>
<sst xmlns="http://schemas.openxmlformats.org/spreadsheetml/2006/main" count="38" uniqueCount="38">
  <si>
    <t>FROM:</t>
  </si>
  <si>
    <t xml:space="preserve">ADDRESS: </t>
  </si>
  <si>
    <t>247 CAREY BYRD RD. CARRIERE, MS 29426</t>
  </si>
  <si>
    <t>TO:</t>
  </si>
  <si>
    <t>ADDRESS:</t>
  </si>
  <si>
    <t>DAMMON ENGINEERING</t>
  </si>
  <si>
    <t>554 OLD SPANISH TRAIL, SLIDELL, LA 70458</t>
  </si>
  <si>
    <t>ITEM NO.</t>
  </si>
  <si>
    <t>DESCRIPTION</t>
  </si>
  <si>
    <t>HOURS WORKED</t>
  </si>
  <si>
    <t>TOTAL DUE:</t>
  </si>
  <si>
    <t>TOTAL HOURS</t>
  </si>
  <si>
    <t>SERVICE WEEK</t>
  </si>
  <si>
    <t>AT $20 PER HOUR</t>
  </si>
  <si>
    <t>INVOICE</t>
  </si>
  <si>
    <t>INVOICE NO.:</t>
  </si>
  <si>
    <t>HOTARD BUS GROUP</t>
  </si>
  <si>
    <t>WEEKLY TIME REPORT</t>
  </si>
  <si>
    <t>JOB NO. OR NAME</t>
  </si>
  <si>
    <t>DESCRIPTION OF WORK/JOB NAME:</t>
  </si>
  <si>
    <t>MONDAY</t>
  </si>
  <si>
    <t>TUESDAY</t>
  </si>
  <si>
    <t>WEDNESDAY</t>
  </si>
  <si>
    <t>THURSDAY</t>
  </si>
  <si>
    <t>FRIDAY</t>
  </si>
  <si>
    <t>SATURDAY</t>
  </si>
  <si>
    <t>SUNDAY</t>
  </si>
  <si>
    <t>TOTAL:</t>
  </si>
  <si>
    <t>JOB</t>
  </si>
  <si>
    <t>DAILY TOTAL:</t>
  </si>
  <si>
    <t>WEEKLY TOTAL</t>
  </si>
  <si>
    <t>EL PASO IN CARENCRO, LA</t>
  </si>
  <si>
    <t>La QUINTA INN &amp; SUITES</t>
  </si>
  <si>
    <t>WM-005</t>
  </si>
  <si>
    <t xml:space="preserve">EMPLOYEE NAME: </t>
  </si>
  <si>
    <t xml:space="preserve">WEEK ENDING: </t>
  </si>
  <si>
    <t>William Martin</t>
  </si>
  <si>
    <t>THRU</t>
  </si>
</sst>
</file>

<file path=xl/styles.xml><?xml version="1.0" encoding="utf-8"?>
<styleSheet xmlns="http://schemas.openxmlformats.org/spreadsheetml/2006/main">
  <numFmts count="7">
    <numFmt numFmtId="164" formatCode="&quot;$&quot;#,##0.00"/>
    <numFmt numFmtId="165" formatCode="0.0"/>
    <numFmt numFmtId="166" formatCode="[$-F800]dddd\,\ mmmm\ dd\,\ yyyy"/>
    <numFmt numFmtId="167" formatCode="m/d/yyyy;@"/>
    <numFmt numFmtId="168" formatCode="0;\-0;;@"/>
    <numFmt numFmtId="169" formatCode="0.0;\-0.0;;@"/>
    <numFmt numFmtId="170" formatCode="&quot;$&quot;0.00;\-&quot;$&quot;0.00;;@"/>
  </numFmts>
  <fonts count="1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65" fontId="0" fillId="0" borderId="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166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9" fontId="6" fillId="0" borderId="16" xfId="0" applyNumberFormat="1" applyFont="1" applyBorder="1" applyAlignment="1">
      <alignment horizontal="center" vertical="center"/>
    </xf>
    <xf numFmtId="169" fontId="6" fillId="0" borderId="23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9" fontId="6" fillId="0" borderId="13" xfId="0" applyNumberFormat="1" applyFont="1" applyBorder="1" applyAlignment="1">
      <alignment horizontal="center" vertical="center"/>
    </xf>
    <xf numFmtId="169" fontId="6" fillId="0" borderId="14" xfId="0" applyNumberFormat="1" applyFont="1" applyBorder="1" applyAlignment="1">
      <alignment horizontal="center" vertical="center"/>
    </xf>
    <xf numFmtId="169" fontId="6" fillId="0" borderId="22" xfId="0" applyNumberFormat="1" applyFont="1" applyBorder="1" applyAlignment="1">
      <alignment horizontal="center" vertical="center"/>
    </xf>
    <xf numFmtId="169" fontId="6" fillId="0" borderId="24" xfId="0" applyNumberFormat="1" applyFont="1" applyBorder="1" applyAlignment="1">
      <alignment horizontal="center" vertical="center"/>
    </xf>
    <xf numFmtId="169" fontId="6" fillId="0" borderId="25" xfId="0" applyNumberFormat="1" applyFont="1" applyBorder="1" applyAlignment="1">
      <alignment horizontal="center" vertical="center"/>
    </xf>
    <xf numFmtId="168" fontId="0" fillId="0" borderId="12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18" xfId="0" applyNumberFormat="1" applyFont="1" applyBorder="1" applyAlignment="1">
      <alignment vertical="center" wrapText="1"/>
    </xf>
    <xf numFmtId="0" fontId="5" fillId="0" borderId="19" xfId="0" applyNumberFormat="1" applyFont="1" applyBorder="1" applyAlignment="1">
      <alignment vertical="center" wrapText="1"/>
    </xf>
    <xf numFmtId="0" fontId="0" fillId="0" borderId="38" xfId="0" applyBorder="1"/>
    <xf numFmtId="14" fontId="0" fillId="0" borderId="36" xfId="0" applyNumberFormat="1" applyBorder="1" applyAlignment="1">
      <alignment horizontal="right" vertical="center"/>
    </xf>
    <xf numFmtId="14" fontId="0" fillId="0" borderId="37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left" vertical="center"/>
    </xf>
    <xf numFmtId="0" fontId="0" fillId="2" borderId="41" xfId="0" applyFill="1" applyBorder="1" applyAlignment="1"/>
    <xf numFmtId="0" fontId="6" fillId="0" borderId="1" xfId="0" applyFont="1" applyBorder="1" applyAlignment="1">
      <alignment horizontal="left" vertical="center"/>
    </xf>
    <xf numFmtId="0" fontId="0" fillId="2" borderId="42" xfId="0" applyNumberFormat="1" applyFill="1" applyBorder="1" applyAlignment="1"/>
    <xf numFmtId="168" fontId="0" fillId="0" borderId="15" xfId="0" applyNumberFormat="1" applyBorder="1" applyAlignment="1">
      <alignment horizontal="center"/>
    </xf>
    <xf numFmtId="169" fontId="0" fillId="0" borderId="16" xfId="0" applyNumberFormat="1" applyBorder="1" applyAlignment="1">
      <alignment horizontal="center"/>
    </xf>
    <xf numFmtId="170" fontId="0" fillId="0" borderId="23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167" fontId="8" fillId="0" borderId="0" xfId="0" applyNumberFormat="1" applyFont="1" applyBorder="1" applyAlignment="1">
      <alignment horizontal="left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65" fontId="7" fillId="0" borderId="39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2" xfId="0" applyBorder="1" applyAlignment="1">
      <alignment horizontal="center"/>
    </xf>
    <xf numFmtId="168" fontId="0" fillId="0" borderId="36" xfId="0" applyNumberFormat="1" applyBorder="1" applyAlignment="1">
      <alignment horizontal="center"/>
    </xf>
    <xf numFmtId="168" fontId="0" fillId="0" borderId="37" xfId="0" applyNumberFormat="1" applyBorder="1" applyAlignment="1">
      <alignment horizontal="center"/>
    </xf>
    <xf numFmtId="168" fontId="0" fillId="0" borderId="32" xfId="0" applyNumberFormat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3" xfId="0" applyFill="1" applyBorder="1" applyAlignment="1"/>
    <xf numFmtId="0" fontId="0" fillId="3" borderId="10" xfId="0" applyFill="1" applyBorder="1" applyAlignment="1"/>
    <xf numFmtId="0" fontId="0" fillId="3" borderId="5" xfId="0" applyFill="1" applyBorder="1" applyAlignment="1"/>
    <xf numFmtId="0" fontId="0" fillId="3" borderId="11" xfId="0" applyFill="1" applyBorder="1" applyAlignment="1"/>
    <xf numFmtId="0" fontId="0" fillId="0" borderId="34" xfId="0" applyBorder="1"/>
    <xf numFmtId="0" fontId="0" fillId="0" borderId="7" xfId="0" applyBorder="1"/>
    <xf numFmtId="0" fontId="0" fillId="0" borderId="35" xfId="0" applyBorder="1"/>
    <xf numFmtId="0" fontId="0" fillId="0" borderId="1" xfId="0" applyBorder="1"/>
    <xf numFmtId="0" fontId="0" fillId="3" borderId="12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90147</xdr:colOff>
      <xdr:row>0</xdr:row>
      <xdr:rowOff>23810</xdr:rowOff>
    </xdr:from>
    <xdr:to>
      <xdr:col>4</xdr:col>
      <xdr:colOff>217714</xdr:colOff>
      <xdr:row>3</xdr:row>
      <xdr:rowOff>204107</xdr:rowOff>
    </xdr:to>
    <xdr:pic>
      <xdr:nvPicPr>
        <xdr:cNvPr id="2" name="Picture 1" descr="Dammon Border Logo 8-21-2015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47" y="23810"/>
          <a:ext cx="5624853" cy="1677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showGridLines="0" zoomScale="69" zoomScaleNormal="69" zoomScalePageLayoutView="40" workbookViewId="0">
      <selection activeCell="F18" sqref="F18"/>
    </sheetView>
  </sheetViews>
  <sheetFormatPr defaultRowHeight="15"/>
  <cols>
    <col min="1" max="1" width="14.140625" customWidth="1"/>
    <col min="2" max="2" width="39.7109375" customWidth="1"/>
    <col min="3" max="10" width="14.28515625" customWidth="1"/>
  </cols>
  <sheetData>
    <row r="1" spans="1:10" ht="19.5" customHeight="1">
      <c r="A1" s="27"/>
      <c r="B1" s="28"/>
      <c r="C1" s="28"/>
      <c r="D1" s="28"/>
      <c r="E1" s="28"/>
      <c r="F1" s="28"/>
      <c r="G1" s="28"/>
      <c r="H1" s="28"/>
      <c r="I1" s="28"/>
      <c r="J1" s="29"/>
    </row>
    <row r="2" spans="1:10" ht="50.1" customHeight="1">
      <c r="A2" s="30"/>
      <c r="B2" s="31"/>
      <c r="C2" s="31"/>
      <c r="D2" s="31"/>
      <c r="E2" s="31"/>
      <c r="F2" s="64" t="s">
        <v>34</v>
      </c>
      <c r="G2" s="64"/>
      <c r="H2" s="65" t="s">
        <v>36</v>
      </c>
      <c r="I2" s="65"/>
      <c r="J2" s="32"/>
    </row>
    <row r="3" spans="1:10" ht="50.1" customHeight="1">
      <c r="A3" s="30"/>
      <c r="B3" s="31"/>
      <c r="C3" s="31"/>
      <c r="D3" s="31"/>
      <c r="E3" s="31"/>
      <c r="F3" s="64" t="s">
        <v>35</v>
      </c>
      <c r="G3" s="64"/>
      <c r="H3" s="66">
        <f>I7</f>
        <v>42435</v>
      </c>
      <c r="I3" s="65"/>
      <c r="J3" s="32"/>
    </row>
    <row r="4" spans="1:10" ht="19.5" customHeight="1" thickBot="1">
      <c r="A4" s="33"/>
      <c r="B4" s="34"/>
      <c r="C4" s="34"/>
      <c r="D4" s="26"/>
      <c r="E4" s="26"/>
      <c r="F4" s="35"/>
      <c r="G4" s="35"/>
      <c r="H4" s="35"/>
      <c r="I4" s="35"/>
      <c r="J4" s="36"/>
    </row>
    <row r="5" spans="1:10" ht="43.5" customHeight="1" thickBot="1">
      <c r="A5" s="54" t="s">
        <v>17</v>
      </c>
      <c r="B5" s="55"/>
      <c r="C5" s="55"/>
      <c r="D5" s="55"/>
      <c r="E5" s="55"/>
      <c r="F5" s="55"/>
      <c r="G5" s="55"/>
      <c r="H5" s="55"/>
      <c r="I5" s="55"/>
      <c r="J5" s="56"/>
    </row>
    <row r="6" spans="1:10" ht="21" customHeight="1">
      <c r="A6" s="57" t="s">
        <v>18</v>
      </c>
      <c r="B6" s="59" t="s">
        <v>19</v>
      </c>
      <c r="C6" s="5" t="s">
        <v>20</v>
      </c>
      <c r="D6" s="5" t="s">
        <v>21</v>
      </c>
      <c r="E6" s="6" t="s">
        <v>22</v>
      </c>
      <c r="F6" s="6" t="s">
        <v>23</v>
      </c>
      <c r="G6" s="6" t="s">
        <v>24</v>
      </c>
      <c r="H6" s="6" t="s">
        <v>25</v>
      </c>
      <c r="I6" s="6" t="s">
        <v>26</v>
      </c>
      <c r="J6" s="6" t="s">
        <v>28</v>
      </c>
    </row>
    <row r="7" spans="1:10" ht="21" customHeight="1" thickBot="1">
      <c r="A7" s="58"/>
      <c r="B7" s="60"/>
      <c r="C7" s="7">
        <v>42429</v>
      </c>
      <c r="D7" s="7">
        <f>SUM(C7,1)</f>
        <v>42430</v>
      </c>
      <c r="E7" s="7">
        <f t="shared" ref="E7:I7" si="0">SUM(D7,1)</f>
        <v>42431</v>
      </c>
      <c r="F7" s="7">
        <f t="shared" si="0"/>
        <v>42432</v>
      </c>
      <c r="G7" s="7">
        <f t="shared" si="0"/>
        <v>42433</v>
      </c>
      <c r="H7" s="7">
        <f t="shared" si="0"/>
        <v>42434</v>
      </c>
      <c r="I7" s="7">
        <f t="shared" si="0"/>
        <v>42435</v>
      </c>
      <c r="J7" s="8" t="s">
        <v>27</v>
      </c>
    </row>
    <row r="8" spans="1:10" ht="30" customHeight="1">
      <c r="A8" s="9">
        <v>2217</v>
      </c>
      <c r="B8" s="10" t="s">
        <v>16</v>
      </c>
      <c r="C8" s="15">
        <v>6.5</v>
      </c>
      <c r="D8" s="15"/>
      <c r="E8" s="15">
        <v>2</v>
      </c>
      <c r="F8" s="15"/>
      <c r="G8" s="15"/>
      <c r="H8" s="15"/>
      <c r="I8" s="15"/>
      <c r="J8" s="16">
        <f>SUM(C8:I8)</f>
        <v>8.5</v>
      </c>
    </row>
    <row r="9" spans="1:10" ht="30" customHeight="1">
      <c r="A9" s="11">
        <v>2269</v>
      </c>
      <c r="B9" s="12" t="s">
        <v>31</v>
      </c>
      <c r="C9" s="17"/>
      <c r="D9" s="17">
        <v>6.5</v>
      </c>
      <c r="E9" s="17"/>
      <c r="F9" s="17"/>
      <c r="G9" s="17"/>
      <c r="H9" s="17"/>
      <c r="I9" s="17"/>
      <c r="J9" s="18">
        <f t="shared" ref="J9:J24" si="1">SUM(C9:I9)</f>
        <v>6.5</v>
      </c>
    </row>
    <row r="10" spans="1:10" ht="30" customHeight="1">
      <c r="A10" s="11">
        <v>2257</v>
      </c>
      <c r="B10" s="12" t="s">
        <v>32</v>
      </c>
      <c r="C10" s="17"/>
      <c r="D10" s="17">
        <v>1</v>
      </c>
      <c r="E10" s="17">
        <v>5.5</v>
      </c>
      <c r="F10" s="17">
        <v>6</v>
      </c>
      <c r="G10" s="17"/>
      <c r="H10" s="17"/>
      <c r="I10" s="17"/>
      <c r="J10" s="18">
        <f t="shared" si="1"/>
        <v>12.5</v>
      </c>
    </row>
    <row r="11" spans="1:10" ht="30" customHeight="1">
      <c r="A11" s="11"/>
      <c r="B11" s="12"/>
      <c r="C11" s="17"/>
      <c r="D11" s="17"/>
      <c r="E11" s="17"/>
      <c r="F11" s="17"/>
      <c r="G11" s="17"/>
      <c r="H11" s="17"/>
      <c r="I11" s="17"/>
      <c r="J11" s="18">
        <f t="shared" si="1"/>
        <v>0</v>
      </c>
    </row>
    <row r="12" spans="1:10" ht="30" customHeight="1">
      <c r="A12" s="11"/>
      <c r="B12" s="12"/>
      <c r="C12" s="17"/>
      <c r="D12" s="17"/>
      <c r="E12" s="17"/>
      <c r="F12" s="17"/>
      <c r="G12" s="17"/>
      <c r="H12" s="17"/>
      <c r="I12" s="17"/>
      <c r="J12" s="18">
        <f t="shared" si="1"/>
        <v>0</v>
      </c>
    </row>
    <row r="13" spans="1:10" ht="30" customHeight="1">
      <c r="A13" s="11"/>
      <c r="B13" s="12"/>
      <c r="C13" s="17"/>
      <c r="D13" s="17"/>
      <c r="E13" s="17"/>
      <c r="F13" s="17"/>
      <c r="G13" s="17"/>
      <c r="H13" s="17"/>
      <c r="I13" s="17"/>
      <c r="J13" s="18">
        <f t="shared" si="1"/>
        <v>0</v>
      </c>
    </row>
    <row r="14" spans="1:10" ht="30" customHeight="1">
      <c r="A14" s="11"/>
      <c r="B14" s="12"/>
      <c r="C14" s="17"/>
      <c r="D14" s="17"/>
      <c r="E14" s="17"/>
      <c r="F14" s="17"/>
      <c r="G14" s="17"/>
      <c r="H14" s="17"/>
      <c r="I14" s="17"/>
      <c r="J14" s="18">
        <f t="shared" si="1"/>
        <v>0</v>
      </c>
    </row>
    <row r="15" spans="1:10" ht="30" customHeight="1">
      <c r="A15" s="11"/>
      <c r="B15" s="12"/>
      <c r="C15" s="17"/>
      <c r="D15" s="17"/>
      <c r="E15" s="17"/>
      <c r="F15" s="17"/>
      <c r="G15" s="17"/>
      <c r="H15" s="17"/>
      <c r="I15" s="17"/>
      <c r="J15" s="18">
        <f t="shared" si="1"/>
        <v>0</v>
      </c>
    </row>
    <row r="16" spans="1:10" ht="30" customHeight="1">
      <c r="A16" s="11"/>
      <c r="B16" s="42"/>
      <c r="C16" s="17"/>
      <c r="D16" s="17"/>
      <c r="E16" s="17"/>
      <c r="F16" s="17"/>
      <c r="G16" s="17"/>
      <c r="H16" s="17"/>
      <c r="I16" s="17"/>
      <c r="J16" s="18">
        <f t="shared" si="1"/>
        <v>0</v>
      </c>
    </row>
    <row r="17" spans="1:10" ht="30" customHeight="1">
      <c r="A17" s="11"/>
      <c r="B17" s="12"/>
      <c r="C17" s="17"/>
      <c r="D17" s="17"/>
      <c r="E17" s="17"/>
      <c r="F17" s="17"/>
      <c r="G17" s="17"/>
      <c r="H17" s="17"/>
      <c r="I17" s="17"/>
      <c r="J17" s="18">
        <f t="shared" si="1"/>
        <v>0</v>
      </c>
    </row>
    <row r="18" spans="1:10" ht="30" customHeight="1">
      <c r="A18" s="11"/>
      <c r="B18" s="12"/>
      <c r="C18" s="17"/>
      <c r="D18" s="17"/>
      <c r="E18" s="17"/>
      <c r="F18" s="17"/>
      <c r="G18" s="17"/>
      <c r="H18" s="17"/>
      <c r="I18" s="17"/>
      <c r="J18" s="18">
        <f t="shared" si="1"/>
        <v>0</v>
      </c>
    </row>
    <row r="19" spans="1:10" ht="30" customHeight="1">
      <c r="A19" s="11"/>
      <c r="B19" s="12"/>
      <c r="C19" s="17"/>
      <c r="D19" s="17"/>
      <c r="E19" s="17"/>
      <c r="F19" s="17"/>
      <c r="G19" s="17"/>
      <c r="H19" s="17"/>
      <c r="I19" s="17"/>
      <c r="J19" s="18">
        <f t="shared" si="1"/>
        <v>0</v>
      </c>
    </row>
    <row r="20" spans="1:10" ht="30" customHeight="1">
      <c r="A20" s="11"/>
      <c r="B20" s="12"/>
      <c r="C20" s="17"/>
      <c r="D20" s="17"/>
      <c r="E20" s="17"/>
      <c r="F20" s="17"/>
      <c r="G20" s="17"/>
      <c r="H20" s="17"/>
      <c r="I20" s="17"/>
      <c r="J20" s="18">
        <f t="shared" si="1"/>
        <v>0</v>
      </c>
    </row>
    <row r="21" spans="1:10" ht="30" customHeight="1">
      <c r="A21" s="11"/>
      <c r="B21" s="12"/>
      <c r="C21" s="17"/>
      <c r="D21" s="17"/>
      <c r="E21" s="17"/>
      <c r="F21" s="17"/>
      <c r="G21" s="17"/>
      <c r="H21" s="17"/>
      <c r="I21" s="17"/>
      <c r="J21" s="18">
        <f t="shared" si="1"/>
        <v>0</v>
      </c>
    </row>
    <row r="22" spans="1:10" ht="30" customHeight="1" thickBot="1">
      <c r="A22" s="13"/>
      <c r="B22" s="14"/>
      <c r="C22" s="19"/>
      <c r="D22" s="19"/>
      <c r="E22" s="19"/>
      <c r="F22" s="19"/>
      <c r="G22" s="19"/>
      <c r="H22" s="19"/>
      <c r="I22" s="19"/>
      <c r="J22" s="20">
        <f t="shared" si="1"/>
        <v>0</v>
      </c>
    </row>
    <row r="23" spans="1:10" ht="33" customHeight="1" thickBot="1">
      <c r="A23" s="67" t="s">
        <v>29</v>
      </c>
      <c r="B23" s="68"/>
      <c r="C23" s="21">
        <f>SUM(C8:C22)</f>
        <v>6.5</v>
      </c>
      <c r="D23" s="21">
        <f t="shared" ref="D23:I23" si="2">SUM(D8:D22)</f>
        <v>7.5</v>
      </c>
      <c r="E23" s="21">
        <f t="shared" si="2"/>
        <v>7.5</v>
      </c>
      <c r="F23" s="21">
        <f t="shared" si="2"/>
        <v>6</v>
      </c>
      <c r="G23" s="21">
        <f t="shared" si="2"/>
        <v>0</v>
      </c>
      <c r="H23" s="21">
        <f t="shared" si="2"/>
        <v>0</v>
      </c>
      <c r="I23" s="22">
        <f t="shared" si="2"/>
        <v>0</v>
      </c>
      <c r="J23" s="52">
        <f>SUM(J8:J22)</f>
        <v>27.5</v>
      </c>
    </row>
    <row r="24" spans="1:10" ht="33" customHeight="1" thickBot="1">
      <c r="A24" s="61" t="s">
        <v>33</v>
      </c>
      <c r="B24" s="62"/>
      <c r="C24" s="62"/>
      <c r="D24" s="62"/>
      <c r="E24" s="62"/>
      <c r="F24" s="62"/>
      <c r="G24" s="63"/>
      <c r="H24" s="50" t="s">
        <v>30</v>
      </c>
      <c r="I24" s="51"/>
      <c r="J24" s="53">
        <f t="shared" si="1"/>
        <v>0</v>
      </c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sheetProtection formatCells="0" formatColumns="0" formatRows="0"/>
  <mergeCells count="11">
    <mergeCell ref="F2:G2"/>
    <mergeCell ref="F3:G3"/>
    <mergeCell ref="H2:I2"/>
    <mergeCell ref="H3:I3"/>
    <mergeCell ref="A23:B23"/>
    <mergeCell ref="H24:I24"/>
    <mergeCell ref="J23:J24"/>
    <mergeCell ref="A5:J5"/>
    <mergeCell ref="A6:A7"/>
    <mergeCell ref="B6:B7"/>
    <mergeCell ref="A24:G24"/>
  </mergeCells>
  <printOptions horizontalCentered="1" verticalCentered="1"/>
  <pageMargins left="0.25" right="0.25" top="0.33" bottom="0.28000000000000003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workbookViewId="0">
      <selection activeCell="E29" sqref="E29:E30"/>
    </sheetView>
  </sheetViews>
  <sheetFormatPr defaultRowHeight="15"/>
  <cols>
    <col min="1" max="1" width="14.7109375" customWidth="1"/>
    <col min="2" max="2" width="25.28515625" customWidth="1"/>
    <col min="3" max="3" width="6.7109375" customWidth="1"/>
    <col min="4" max="4" width="25.28515625" customWidth="1"/>
    <col min="5" max="5" width="16" customWidth="1"/>
    <col min="6" max="6" width="22.140625" customWidth="1"/>
  </cols>
  <sheetData>
    <row r="1" spans="1:6" ht="15" customHeight="1">
      <c r="A1" s="94" t="s">
        <v>14</v>
      </c>
      <c r="B1" s="95"/>
      <c r="C1" s="95"/>
      <c r="D1" s="95"/>
      <c r="E1" s="95"/>
      <c r="F1" s="96"/>
    </row>
    <row r="2" spans="1:6">
      <c r="A2" s="97"/>
      <c r="B2" s="98"/>
      <c r="C2" s="98"/>
      <c r="D2" s="98"/>
      <c r="E2" s="98"/>
      <c r="F2" s="99"/>
    </row>
    <row r="3" spans="1:6" ht="15.75" thickBot="1">
      <c r="A3" s="100"/>
      <c r="B3" s="101"/>
      <c r="C3" s="101"/>
      <c r="D3" s="101"/>
      <c r="E3" s="101"/>
      <c r="F3" s="102"/>
    </row>
    <row r="4" spans="1:6">
      <c r="A4" s="37" t="s">
        <v>0</v>
      </c>
      <c r="B4" s="107" t="str">
        <f>TIMESHEET!H2</f>
        <v>William Martin</v>
      </c>
      <c r="C4" s="108"/>
      <c r="D4" s="109"/>
      <c r="E4" s="41" t="s">
        <v>15</v>
      </c>
      <c r="F4" s="43" t="str">
        <f>TIMESHEET!A24:A24</f>
        <v>WM-005</v>
      </c>
    </row>
    <row r="5" spans="1:6">
      <c r="A5" s="2" t="s">
        <v>1</v>
      </c>
      <c r="B5" s="110" t="s">
        <v>2</v>
      </c>
      <c r="C5" s="110"/>
      <c r="D5" s="110"/>
      <c r="E5" s="103"/>
      <c r="F5" s="104"/>
    </row>
    <row r="6" spans="1:6">
      <c r="A6" s="111"/>
      <c r="B6" s="112"/>
      <c r="C6" s="112"/>
      <c r="D6" s="112"/>
      <c r="E6" s="103"/>
      <c r="F6" s="104"/>
    </row>
    <row r="7" spans="1:6">
      <c r="A7" s="2" t="s">
        <v>3</v>
      </c>
      <c r="B7" s="110" t="s">
        <v>5</v>
      </c>
      <c r="C7" s="110"/>
      <c r="D7" s="110"/>
      <c r="E7" s="103"/>
      <c r="F7" s="104"/>
    </row>
    <row r="8" spans="1:6">
      <c r="A8" s="2" t="s">
        <v>4</v>
      </c>
      <c r="B8" s="110" t="s">
        <v>6</v>
      </c>
      <c r="C8" s="110"/>
      <c r="D8" s="110"/>
      <c r="E8" s="103"/>
      <c r="F8" s="104"/>
    </row>
    <row r="9" spans="1:6">
      <c r="A9" s="111"/>
      <c r="B9" s="112"/>
      <c r="C9" s="112"/>
      <c r="D9" s="112"/>
      <c r="E9" s="103"/>
      <c r="F9" s="104"/>
    </row>
    <row r="10" spans="1:6">
      <c r="A10" s="2" t="s">
        <v>12</v>
      </c>
      <c r="B10" s="38">
        <f>TIMESHEET!C7</f>
        <v>42429</v>
      </c>
      <c r="C10" s="39" t="s">
        <v>37</v>
      </c>
      <c r="D10" s="40">
        <f>TIMESHEET!I7</f>
        <v>42435</v>
      </c>
      <c r="E10" s="103"/>
      <c r="F10" s="104"/>
    </row>
    <row r="11" spans="1:6">
      <c r="A11" s="111"/>
      <c r="B11" s="112"/>
      <c r="C11" s="112"/>
      <c r="D11" s="112"/>
      <c r="E11" s="105"/>
      <c r="F11" s="106"/>
    </row>
    <row r="12" spans="1:6" ht="15.75" thickBot="1">
      <c r="A12" s="47" t="s">
        <v>7</v>
      </c>
      <c r="B12" s="73" t="s">
        <v>8</v>
      </c>
      <c r="C12" s="74"/>
      <c r="D12" s="75"/>
      <c r="E12" s="48" t="s">
        <v>9</v>
      </c>
      <c r="F12" s="49" t="s">
        <v>13</v>
      </c>
    </row>
    <row r="13" spans="1:6" ht="15.75" thickTop="1">
      <c r="A13" s="44">
        <f>TIMESHEET!A8</f>
        <v>2217</v>
      </c>
      <c r="B13" s="76" t="str">
        <f>TIMESHEET!TIMESHEET_B5</f>
        <v>HOTARD BUS GROUP</v>
      </c>
      <c r="C13" s="77"/>
      <c r="D13" s="78"/>
      <c r="E13" s="45">
        <f>TIMESHEET!J8</f>
        <v>8.5</v>
      </c>
      <c r="F13" s="46">
        <f>SUM(E13*20)</f>
        <v>170</v>
      </c>
    </row>
    <row r="14" spans="1:6">
      <c r="A14" s="23">
        <f>TIMESHEET!A9</f>
        <v>2269</v>
      </c>
      <c r="B14" s="79" t="str">
        <f>TIMESHEET!B9</f>
        <v>EL PASO IN CARENCRO, LA</v>
      </c>
      <c r="C14" s="80"/>
      <c r="D14" s="81"/>
      <c r="E14" s="24">
        <f>TIMESHEET!J9</f>
        <v>6.5</v>
      </c>
      <c r="F14" s="25">
        <f t="shared" ref="F14:F27" si="0">SUM(E14*20)</f>
        <v>130</v>
      </c>
    </row>
    <row r="15" spans="1:6">
      <c r="A15" s="23">
        <f>TIMESHEET!A10</f>
        <v>2257</v>
      </c>
      <c r="B15" s="79" t="str">
        <f>TIMESHEET!B10</f>
        <v>La QUINTA INN &amp; SUITES</v>
      </c>
      <c r="C15" s="80"/>
      <c r="D15" s="81"/>
      <c r="E15" s="24">
        <f>TIMESHEET!J10</f>
        <v>12.5</v>
      </c>
      <c r="F15" s="25">
        <f t="shared" si="0"/>
        <v>250</v>
      </c>
    </row>
    <row r="16" spans="1:6">
      <c r="A16" s="23">
        <f>TIMESHEET!A11</f>
        <v>0</v>
      </c>
      <c r="B16" s="82">
        <f>TIMESHEET!B11</f>
        <v>0</v>
      </c>
      <c r="C16" s="83"/>
      <c r="D16" s="84"/>
      <c r="E16" s="24">
        <f>TIMESHEET!J11</f>
        <v>0</v>
      </c>
      <c r="F16" s="25">
        <f t="shared" si="0"/>
        <v>0</v>
      </c>
    </row>
    <row r="17" spans="1:6">
      <c r="A17" s="23">
        <f>TIMESHEET!A12</f>
        <v>0</v>
      </c>
      <c r="B17" s="82">
        <f>TIMESHEET!B12</f>
        <v>0</v>
      </c>
      <c r="C17" s="83"/>
      <c r="D17" s="84"/>
      <c r="E17" s="24">
        <f>TIMESHEET!J12</f>
        <v>0</v>
      </c>
      <c r="F17" s="25">
        <f t="shared" si="0"/>
        <v>0</v>
      </c>
    </row>
    <row r="18" spans="1:6">
      <c r="A18" s="23">
        <f>TIMESHEET!A13</f>
        <v>0</v>
      </c>
      <c r="B18" s="82">
        <f>TIMESHEET!B13</f>
        <v>0</v>
      </c>
      <c r="C18" s="83"/>
      <c r="D18" s="84"/>
      <c r="E18" s="24">
        <f>TIMESHEET!J13</f>
        <v>0</v>
      </c>
      <c r="F18" s="25">
        <f t="shared" si="0"/>
        <v>0</v>
      </c>
    </row>
    <row r="19" spans="1:6">
      <c r="A19" s="23">
        <f>TIMESHEET!A14</f>
        <v>0</v>
      </c>
      <c r="B19" s="82">
        <f>TIMESHEET!B14</f>
        <v>0</v>
      </c>
      <c r="C19" s="83"/>
      <c r="D19" s="84"/>
      <c r="E19" s="24">
        <f>TIMESHEET!J14</f>
        <v>0</v>
      </c>
      <c r="F19" s="25">
        <f t="shared" si="0"/>
        <v>0</v>
      </c>
    </row>
    <row r="20" spans="1:6">
      <c r="A20" s="23">
        <f>TIMESHEET!A15</f>
        <v>0</v>
      </c>
      <c r="B20" s="82">
        <f>TIMESHEET!B15</f>
        <v>0</v>
      </c>
      <c r="C20" s="83"/>
      <c r="D20" s="84"/>
      <c r="E20" s="24">
        <f>TIMESHEET!J15</f>
        <v>0</v>
      </c>
      <c r="F20" s="25">
        <f t="shared" si="0"/>
        <v>0</v>
      </c>
    </row>
    <row r="21" spans="1:6">
      <c r="A21" s="23">
        <f>TIMESHEET!A16</f>
        <v>0</v>
      </c>
      <c r="B21" s="82">
        <f>TIMESHEET!B16</f>
        <v>0</v>
      </c>
      <c r="C21" s="83"/>
      <c r="D21" s="84"/>
      <c r="E21" s="24">
        <f>TIMESHEET!J16</f>
        <v>0</v>
      </c>
      <c r="F21" s="25">
        <f t="shared" si="0"/>
        <v>0</v>
      </c>
    </row>
    <row r="22" spans="1:6">
      <c r="A22" s="23">
        <f>TIMESHEET!A17</f>
        <v>0</v>
      </c>
      <c r="B22" s="82">
        <f>TIMESHEET!B17</f>
        <v>0</v>
      </c>
      <c r="C22" s="83"/>
      <c r="D22" s="84"/>
      <c r="E22" s="24">
        <f>TIMESHEET!J17</f>
        <v>0</v>
      </c>
      <c r="F22" s="25">
        <f t="shared" si="0"/>
        <v>0</v>
      </c>
    </row>
    <row r="23" spans="1:6">
      <c r="A23" s="23">
        <f>TIMESHEET!A18</f>
        <v>0</v>
      </c>
      <c r="B23" s="82">
        <f>TIMESHEET!B18</f>
        <v>0</v>
      </c>
      <c r="C23" s="83"/>
      <c r="D23" s="84"/>
      <c r="E23" s="24">
        <f>TIMESHEET!J18</f>
        <v>0</v>
      </c>
      <c r="F23" s="25">
        <f t="shared" si="0"/>
        <v>0</v>
      </c>
    </row>
    <row r="24" spans="1:6">
      <c r="A24" s="23">
        <f>TIMESHEET!A19</f>
        <v>0</v>
      </c>
      <c r="B24" s="82">
        <f>TIMESHEET!B19</f>
        <v>0</v>
      </c>
      <c r="C24" s="83"/>
      <c r="D24" s="84"/>
      <c r="E24" s="24">
        <f>TIMESHEET!J19</f>
        <v>0</v>
      </c>
      <c r="F24" s="25">
        <f t="shared" si="0"/>
        <v>0</v>
      </c>
    </row>
    <row r="25" spans="1:6">
      <c r="A25" s="23">
        <f>TIMESHEET!A20</f>
        <v>0</v>
      </c>
      <c r="B25" s="82">
        <f>TIMESHEET!B20</f>
        <v>0</v>
      </c>
      <c r="C25" s="83"/>
      <c r="D25" s="84"/>
      <c r="E25" s="24">
        <f>TIMESHEET!J20</f>
        <v>0</v>
      </c>
      <c r="F25" s="25">
        <f t="shared" si="0"/>
        <v>0</v>
      </c>
    </row>
    <row r="26" spans="1:6">
      <c r="A26" s="23">
        <f>TIMESHEET!A21</f>
        <v>0</v>
      </c>
      <c r="B26" s="82">
        <f>TIMESHEET!B21</f>
        <v>0</v>
      </c>
      <c r="C26" s="83"/>
      <c r="D26" s="84"/>
      <c r="E26" s="24">
        <f>TIMESHEET!J21</f>
        <v>0</v>
      </c>
      <c r="F26" s="25">
        <f t="shared" si="0"/>
        <v>0</v>
      </c>
    </row>
    <row r="27" spans="1:6">
      <c r="A27" s="23">
        <f>TIMESHEET!A22</f>
        <v>0</v>
      </c>
      <c r="B27" s="82">
        <f>TIMESHEET!B22</f>
        <v>0</v>
      </c>
      <c r="C27" s="83"/>
      <c r="D27" s="84"/>
      <c r="E27" s="24">
        <f>TIMESHEET!J22</f>
        <v>0</v>
      </c>
      <c r="F27" s="25">
        <f t="shared" si="0"/>
        <v>0</v>
      </c>
    </row>
    <row r="28" spans="1:6">
      <c r="A28" s="85"/>
      <c r="B28" s="86"/>
      <c r="C28" s="86"/>
      <c r="D28" s="87"/>
      <c r="E28" s="1" t="s">
        <v>11</v>
      </c>
      <c r="F28" s="3" t="s">
        <v>10</v>
      </c>
    </row>
    <row r="29" spans="1:6">
      <c r="A29" s="88"/>
      <c r="B29" s="89"/>
      <c r="C29" s="89"/>
      <c r="D29" s="90"/>
      <c r="E29" s="69">
        <f>SUM(E13:E27)</f>
        <v>27.5</v>
      </c>
      <c r="F29" s="71">
        <f>SUM(F13:F27)</f>
        <v>550</v>
      </c>
    </row>
    <row r="30" spans="1:6" ht="15.75" thickBot="1">
      <c r="A30" s="91"/>
      <c r="B30" s="92"/>
      <c r="C30" s="92"/>
      <c r="D30" s="93"/>
      <c r="E30" s="70"/>
      <c r="F30" s="72"/>
    </row>
  </sheetData>
  <sheetProtection password="D319" sheet="1" objects="1" scenarios="1"/>
  <mergeCells count="28">
    <mergeCell ref="B25:D25"/>
    <mergeCell ref="B24:D24"/>
    <mergeCell ref="A1:F3"/>
    <mergeCell ref="E5:F11"/>
    <mergeCell ref="B4:D4"/>
    <mergeCell ref="B5:D5"/>
    <mergeCell ref="A6:D6"/>
    <mergeCell ref="A9:D9"/>
    <mergeCell ref="B7:D7"/>
    <mergeCell ref="B8:D8"/>
    <mergeCell ref="A11:D11"/>
    <mergeCell ref="B17:D17"/>
    <mergeCell ref="E29:E30"/>
    <mergeCell ref="F29:F30"/>
    <mergeCell ref="B12:D12"/>
    <mergeCell ref="B13:D13"/>
    <mergeCell ref="B14:D14"/>
    <mergeCell ref="B15:D15"/>
    <mergeCell ref="B16:D16"/>
    <mergeCell ref="B18:D18"/>
    <mergeCell ref="B19:D19"/>
    <mergeCell ref="B26:D26"/>
    <mergeCell ref="B27:D27"/>
    <mergeCell ref="A28:D30"/>
    <mergeCell ref="B20:D20"/>
    <mergeCell ref="B21:D21"/>
    <mergeCell ref="B22:D22"/>
    <mergeCell ref="B23:D23"/>
  </mergeCells>
  <printOptions horizontalCentered="1" verticalCentered="1"/>
  <pageMargins left="0.17" right="0.16" top="0.17" bottom="0.1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TIMESHEET</vt:lpstr>
      <vt:lpstr>INVOICE</vt:lpstr>
      <vt:lpstr>TIMESHEET!DESCRIPTION</vt:lpstr>
      <vt:lpstr>DESCRIPTION</vt:lpstr>
      <vt:lpstr>MAINSTAY_SUITES</vt:lpstr>
      <vt:lpstr>INVOICE!Print_Area</vt:lpstr>
      <vt:lpstr>TIMESHEET!Print_Area</vt:lpstr>
      <vt:lpstr>TIMESHEET!TIMESHEET_B5</vt:lpstr>
    </vt:vector>
  </TitlesOfParts>
  <Company>Unknown 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Unknown User</cp:lastModifiedBy>
  <cp:lastPrinted>2016-03-03T15:16:22Z</cp:lastPrinted>
  <dcterms:created xsi:type="dcterms:W3CDTF">2016-02-08T13:50:31Z</dcterms:created>
  <dcterms:modified xsi:type="dcterms:W3CDTF">2016-03-03T17:14:59Z</dcterms:modified>
</cp:coreProperties>
</file>