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0115" windowHeight="95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7" i="1"/>
  <c r="E36"/>
  <c r="E37" s="1"/>
  <c r="D36"/>
  <c r="D37" s="1"/>
  <c r="D38" s="1"/>
  <c r="C36"/>
  <c r="B36"/>
  <c r="B37" s="1"/>
  <c r="B38" l="1"/>
  <c r="E38"/>
  <c r="D39"/>
  <c r="D40" s="1"/>
  <c r="C38"/>
  <c r="B39" l="1"/>
  <c r="B40" s="1"/>
  <c r="E39"/>
  <c r="E40" s="1"/>
  <c r="C39"/>
  <c r="C40" s="1"/>
  <c r="E42" l="1"/>
</calcChain>
</file>

<file path=xl/sharedStrings.xml><?xml version="1.0" encoding="utf-8"?>
<sst xmlns="http://schemas.openxmlformats.org/spreadsheetml/2006/main" count="44" uniqueCount="44">
  <si>
    <t>Description</t>
  </si>
  <si>
    <t>Material</t>
  </si>
  <si>
    <t>Labor</t>
  </si>
  <si>
    <t>Subcontract</t>
  </si>
  <si>
    <t>Column Totals</t>
  </si>
  <si>
    <t>Overhead</t>
  </si>
  <si>
    <t>Profit</t>
  </si>
  <si>
    <t>TOTAL JOB ESTIMATE</t>
  </si>
  <si>
    <t>Job Superintendent</t>
  </si>
  <si>
    <t>Layout</t>
  </si>
  <si>
    <t>Final Cleanup</t>
  </si>
  <si>
    <t>Trash Hauling</t>
  </si>
  <si>
    <t>Small Tools &amp; Hdwre</t>
  </si>
  <si>
    <t>Pilings (allowance)</t>
  </si>
  <si>
    <t>Progressive Cleanup</t>
  </si>
  <si>
    <t>Chemical Toilet</t>
  </si>
  <si>
    <t>Other</t>
  </si>
  <si>
    <t>Water, Ice, Cups, Etc.</t>
  </si>
  <si>
    <t>First Aid Supplies</t>
  </si>
  <si>
    <t>Temporary Power</t>
  </si>
  <si>
    <t>Rough Carpentry</t>
  </si>
  <si>
    <t>Finish Carpentry</t>
  </si>
  <si>
    <t>Custom Woodwork (allow)</t>
  </si>
  <si>
    <t>Insulation</t>
  </si>
  <si>
    <t>Shingle Roof Tiles</t>
  </si>
  <si>
    <t>Wood Doors</t>
  </si>
  <si>
    <t>Special Doors</t>
  </si>
  <si>
    <t>Windows</t>
  </si>
  <si>
    <t>Finish Hardware</t>
  </si>
  <si>
    <t>Gypsum Drywall</t>
  </si>
  <si>
    <t>Flooring Allowance</t>
  </si>
  <si>
    <t>Painting</t>
  </si>
  <si>
    <t>Waste Treatment System</t>
  </si>
  <si>
    <t>Plumbing System Allow.</t>
  </si>
  <si>
    <t>HVAC</t>
  </si>
  <si>
    <t>Electrical System Allow.</t>
  </si>
  <si>
    <t>Fixture Allowance</t>
  </si>
  <si>
    <t>Bonding Requirement</t>
  </si>
  <si>
    <t>Subtotals</t>
  </si>
  <si>
    <t>Totals:</t>
  </si>
  <si>
    <t>Site Building Fill (allow.)</t>
  </si>
  <si>
    <t>Construction Cost Estimate</t>
  </si>
  <si>
    <t>Camp Villere - Commander's Residence</t>
  </si>
  <si>
    <t>Siding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</si>
</sst>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44" fontId="0" fillId="0" borderId="1" xfId="1" applyFont="1" applyBorder="1"/>
    <xf numFmtId="0" fontId="0" fillId="0" borderId="1" xfId="0" applyFont="1" applyBorder="1"/>
    <xf numFmtId="44" fontId="0" fillId="0" borderId="0" xfId="0" applyNumberFormat="1"/>
    <xf numFmtId="44" fontId="2" fillId="0" borderId="1" xfId="1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3"/>
  <sheetViews>
    <sheetView tabSelected="1" workbookViewId="0">
      <selection activeCell="B13" sqref="B13"/>
    </sheetView>
  </sheetViews>
  <sheetFormatPr defaultRowHeight="15"/>
  <cols>
    <col min="1" max="1" width="24" customWidth="1"/>
    <col min="2" max="2" width="20.85546875" customWidth="1"/>
    <col min="3" max="6" width="17.7109375" customWidth="1"/>
  </cols>
  <sheetData>
    <row r="1" spans="1:5" ht="15.75">
      <c r="A1" s="8" t="s">
        <v>41</v>
      </c>
      <c r="B1" s="8"/>
      <c r="C1" s="8"/>
      <c r="D1" s="8"/>
      <c r="E1" s="8"/>
    </row>
    <row r="2" spans="1:5" ht="15.75">
      <c r="A2" s="9" t="s">
        <v>42</v>
      </c>
      <c r="B2" s="9"/>
      <c r="C2" s="9"/>
      <c r="D2" s="9"/>
      <c r="E2" s="9"/>
    </row>
    <row r="3" spans="1:5">
      <c r="A3" s="1" t="s">
        <v>0</v>
      </c>
      <c r="B3" s="1" t="s">
        <v>1</v>
      </c>
      <c r="C3" s="1" t="s">
        <v>2</v>
      </c>
      <c r="D3" s="1" t="s">
        <v>3</v>
      </c>
      <c r="E3" s="1" t="s">
        <v>16</v>
      </c>
    </row>
    <row r="4" spans="1:5">
      <c r="A4" s="4" t="s">
        <v>8</v>
      </c>
      <c r="B4" s="3"/>
      <c r="C4" s="3">
        <v>7500</v>
      </c>
      <c r="D4" s="3"/>
      <c r="E4" s="3"/>
    </row>
    <row r="5" spans="1:5">
      <c r="A5" s="2" t="s">
        <v>9</v>
      </c>
      <c r="B5" s="3"/>
      <c r="C5" s="3"/>
      <c r="D5" s="3">
        <v>536</v>
      </c>
      <c r="E5" s="3"/>
    </row>
    <row r="6" spans="1:5">
      <c r="A6" s="2" t="s">
        <v>14</v>
      </c>
      <c r="B6" s="3"/>
      <c r="C6" s="3">
        <v>1000</v>
      </c>
      <c r="D6" s="3"/>
      <c r="E6" s="3"/>
    </row>
    <row r="7" spans="1:5">
      <c r="A7" s="2" t="s">
        <v>10</v>
      </c>
      <c r="B7" s="3"/>
      <c r="C7" s="3"/>
      <c r="D7" s="3">
        <v>489</v>
      </c>
      <c r="E7" s="3"/>
    </row>
    <row r="8" spans="1:5">
      <c r="A8" s="2" t="s">
        <v>11</v>
      </c>
      <c r="B8" s="3"/>
      <c r="C8" s="3"/>
      <c r="D8" s="3">
        <v>850</v>
      </c>
      <c r="E8" s="3"/>
    </row>
    <row r="9" spans="1:5">
      <c r="A9" s="2" t="s">
        <v>15</v>
      </c>
      <c r="B9" s="3"/>
      <c r="C9" s="3"/>
      <c r="D9" s="3"/>
      <c r="E9" s="3">
        <v>235</v>
      </c>
    </row>
    <row r="10" spans="1:5">
      <c r="A10" s="2" t="s">
        <v>17</v>
      </c>
      <c r="B10" s="3"/>
      <c r="C10" s="3"/>
      <c r="D10" s="3"/>
      <c r="E10" s="3">
        <v>75</v>
      </c>
    </row>
    <row r="11" spans="1:5">
      <c r="A11" s="2" t="s">
        <v>18</v>
      </c>
      <c r="B11" s="3"/>
      <c r="C11" s="3"/>
      <c r="D11" s="3"/>
      <c r="E11" s="3">
        <v>75</v>
      </c>
    </row>
    <row r="12" spans="1:5">
      <c r="A12" s="2" t="s">
        <v>19</v>
      </c>
      <c r="B12" s="3"/>
      <c r="C12" s="3"/>
      <c r="D12" s="3"/>
      <c r="E12" s="3">
        <v>200</v>
      </c>
    </row>
    <row r="13" spans="1:5">
      <c r="A13" s="2" t="s">
        <v>12</v>
      </c>
      <c r="B13" s="3">
        <v>250</v>
      </c>
      <c r="C13" s="3"/>
      <c r="D13" s="3"/>
      <c r="E13" s="3"/>
    </row>
    <row r="14" spans="1:5">
      <c r="A14" s="2" t="s">
        <v>40</v>
      </c>
      <c r="B14" s="3">
        <v>600</v>
      </c>
      <c r="C14" s="3"/>
      <c r="D14" s="3">
        <v>350</v>
      </c>
      <c r="E14" s="3"/>
    </row>
    <row r="15" spans="1:5">
      <c r="A15" s="2" t="s">
        <v>13</v>
      </c>
      <c r="B15" s="3"/>
      <c r="C15" s="3"/>
      <c r="D15" s="3">
        <v>3300</v>
      </c>
      <c r="E15" s="3"/>
    </row>
    <row r="16" spans="1:5">
      <c r="A16" s="2" t="s">
        <v>20</v>
      </c>
      <c r="B16" s="3">
        <v>13500</v>
      </c>
      <c r="C16" s="3"/>
      <c r="D16" s="3">
        <v>7400</v>
      </c>
      <c r="E16" s="3"/>
    </row>
    <row r="17" spans="1:5">
      <c r="A17" s="2" t="s">
        <v>21</v>
      </c>
      <c r="B17" s="3">
        <v>875</v>
      </c>
      <c r="C17" s="3"/>
      <c r="D17" s="3">
        <v>1467</v>
      </c>
      <c r="E17" s="3"/>
    </row>
    <row r="18" spans="1:5">
      <c r="A18" s="2" t="s">
        <v>22</v>
      </c>
      <c r="B18" s="3"/>
      <c r="C18" s="3"/>
      <c r="D18" s="3">
        <v>6000</v>
      </c>
      <c r="E18" s="3"/>
    </row>
    <row r="19" spans="1:5">
      <c r="A19" s="2" t="s">
        <v>23</v>
      </c>
      <c r="B19" s="3"/>
      <c r="C19" s="3"/>
      <c r="D19" s="3">
        <v>1978</v>
      </c>
      <c r="E19" s="3"/>
    </row>
    <row r="20" spans="1:5">
      <c r="A20" s="2" t="s">
        <v>24</v>
      </c>
      <c r="B20" s="3"/>
      <c r="C20" s="3"/>
      <c r="D20" s="3">
        <v>5100</v>
      </c>
      <c r="E20" s="3"/>
    </row>
    <row r="21" spans="1:5">
      <c r="A21" s="2" t="s">
        <v>25</v>
      </c>
      <c r="B21" s="3">
        <v>2000</v>
      </c>
      <c r="C21" s="3"/>
      <c r="D21" s="3"/>
      <c r="E21" s="3"/>
    </row>
    <row r="22" spans="1:5">
      <c r="A22" s="2" t="s">
        <v>26</v>
      </c>
      <c r="B22" s="3">
        <v>1140</v>
      </c>
      <c r="C22" s="3"/>
      <c r="D22" s="3"/>
      <c r="E22" s="3"/>
    </row>
    <row r="23" spans="1:5">
      <c r="A23" s="2" t="s">
        <v>27</v>
      </c>
      <c r="B23" s="3">
        <v>3500</v>
      </c>
      <c r="C23" s="3"/>
      <c r="D23" s="3"/>
      <c r="E23" s="3"/>
    </row>
    <row r="24" spans="1:5">
      <c r="A24" s="2" t="s">
        <v>28</v>
      </c>
      <c r="B24" s="3">
        <v>375</v>
      </c>
      <c r="C24" s="3">
        <v>317</v>
      </c>
      <c r="D24" s="3"/>
      <c r="E24" s="3"/>
    </row>
    <row r="25" spans="1:5">
      <c r="A25" s="2" t="s">
        <v>43</v>
      </c>
      <c r="B25" s="3">
        <v>5146</v>
      </c>
      <c r="C25" s="3"/>
      <c r="D25" s="3">
        <v>4500</v>
      </c>
      <c r="E25" s="3"/>
    </row>
    <row r="26" spans="1:5">
      <c r="A26" s="2" t="s">
        <v>29</v>
      </c>
      <c r="B26" s="3"/>
      <c r="C26" s="3"/>
      <c r="D26" s="3">
        <v>6000</v>
      </c>
      <c r="E26" s="3"/>
    </row>
    <row r="27" spans="1:5">
      <c r="A27" s="2" t="s">
        <v>30</v>
      </c>
      <c r="B27" s="3">
        <v>500</v>
      </c>
      <c r="C27" s="3"/>
      <c r="D27" s="3">
        <v>4200</v>
      </c>
      <c r="E27" s="3"/>
    </row>
    <row r="28" spans="1:5">
      <c r="A28" s="2" t="s">
        <v>31</v>
      </c>
      <c r="B28" s="3"/>
      <c r="C28" s="3"/>
      <c r="D28" s="3">
        <v>4000</v>
      </c>
      <c r="E28" s="3"/>
    </row>
    <row r="29" spans="1:5">
      <c r="A29" s="2" t="s">
        <v>32</v>
      </c>
      <c r="B29" s="3"/>
      <c r="C29" s="3"/>
      <c r="D29" s="3">
        <v>10000</v>
      </c>
      <c r="E29" s="3"/>
    </row>
    <row r="30" spans="1:5">
      <c r="A30" s="2" t="s">
        <v>33</v>
      </c>
      <c r="B30" s="3"/>
      <c r="C30" s="3"/>
      <c r="D30" s="3">
        <v>6852</v>
      </c>
      <c r="E30" s="3"/>
    </row>
    <row r="31" spans="1:5">
      <c r="A31" s="2" t="s">
        <v>34</v>
      </c>
      <c r="B31" s="3"/>
      <c r="C31" s="3"/>
      <c r="D31" s="3">
        <v>5500</v>
      </c>
      <c r="E31" s="3"/>
    </row>
    <row r="32" spans="1:5">
      <c r="A32" s="2" t="s">
        <v>35</v>
      </c>
      <c r="B32" s="3"/>
      <c r="C32" s="3"/>
      <c r="D32" s="3">
        <v>9500</v>
      </c>
      <c r="E32" s="3"/>
    </row>
    <row r="33" spans="1:6">
      <c r="A33" s="2" t="s">
        <v>36</v>
      </c>
      <c r="B33" s="3"/>
      <c r="C33" s="3"/>
      <c r="D33" s="3"/>
      <c r="E33" s="3">
        <v>3500</v>
      </c>
    </row>
    <row r="34" spans="1:6">
      <c r="A34" s="2"/>
      <c r="B34" s="3"/>
      <c r="C34" s="3"/>
      <c r="D34" s="3"/>
      <c r="E34" s="3"/>
    </row>
    <row r="35" spans="1:6">
      <c r="A35" s="2"/>
      <c r="B35" s="3"/>
      <c r="C35" s="3"/>
      <c r="D35" s="3"/>
      <c r="E35" s="3"/>
    </row>
    <row r="36" spans="1:6">
      <c r="A36" s="2" t="s">
        <v>4</v>
      </c>
      <c r="B36" s="3">
        <f>SUM(B4:B35)</f>
        <v>27886</v>
      </c>
      <c r="C36" s="3">
        <f>SUM(C4:C35)</f>
        <v>8817</v>
      </c>
      <c r="D36" s="3">
        <f>SUM(D4:D35)</f>
        <v>78022</v>
      </c>
      <c r="E36" s="3">
        <f>SUM(E4:E35)</f>
        <v>4085</v>
      </c>
    </row>
    <row r="37" spans="1:6">
      <c r="A37" s="2" t="s">
        <v>5</v>
      </c>
      <c r="B37" s="3">
        <f>B36*0.0875</f>
        <v>2440.0249999999996</v>
      </c>
      <c r="C37" s="3">
        <f>C36*0.42</f>
        <v>3703.14</v>
      </c>
      <c r="D37" s="3">
        <f t="shared" ref="C37:E37" si="0">D36*0.0875</f>
        <v>6826.9249999999993</v>
      </c>
      <c r="E37" s="3">
        <f t="shared" si="0"/>
        <v>357.4375</v>
      </c>
    </row>
    <row r="38" spans="1:6">
      <c r="A38" s="2" t="s">
        <v>38</v>
      </c>
      <c r="B38" s="3">
        <f>SUM(B36:B37)</f>
        <v>30326.025000000001</v>
      </c>
      <c r="C38" s="3">
        <f t="shared" ref="C38:E38" si="1">SUM(C36:C37)</f>
        <v>12520.14</v>
      </c>
      <c r="D38" s="3">
        <f t="shared" si="1"/>
        <v>84848.925000000003</v>
      </c>
      <c r="E38" s="3">
        <f t="shared" si="1"/>
        <v>4442.4375</v>
      </c>
    </row>
    <row r="39" spans="1:6">
      <c r="A39" s="2" t="s">
        <v>6</v>
      </c>
      <c r="B39" s="3">
        <f>B38*0.1</f>
        <v>3032.6025000000004</v>
      </c>
      <c r="C39" s="3">
        <f t="shared" ref="C39:E39" si="2">C38*0.1</f>
        <v>1252.0140000000001</v>
      </c>
      <c r="D39" s="3">
        <f t="shared" si="2"/>
        <v>8484.8924999999999</v>
      </c>
      <c r="E39" s="3">
        <f t="shared" si="2"/>
        <v>444.24375000000003</v>
      </c>
    </row>
    <row r="40" spans="1:6">
      <c r="A40" s="2" t="s">
        <v>39</v>
      </c>
      <c r="B40" s="3">
        <f>SUM(B38:B39)</f>
        <v>33358.627500000002</v>
      </c>
      <c r="C40" s="3">
        <f t="shared" ref="C40:E40" si="3">SUM(C38:C39)</f>
        <v>13772.153999999999</v>
      </c>
      <c r="D40" s="3">
        <f t="shared" si="3"/>
        <v>93333.817500000005</v>
      </c>
      <c r="E40" s="3">
        <f t="shared" si="3"/>
        <v>4886.6812499999996</v>
      </c>
      <c r="F40" s="5"/>
    </row>
    <row r="41" spans="1:6">
      <c r="A41" s="2" t="s">
        <v>37</v>
      </c>
      <c r="B41" s="3"/>
      <c r="C41" s="3"/>
      <c r="D41" s="3"/>
      <c r="E41" s="3">
        <v>4000</v>
      </c>
    </row>
    <row r="42" spans="1:6" s="7" customFormat="1">
      <c r="A42" s="1" t="s">
        <v>7</v>
      </c>
      <c r="B42" s="6"/>
      <c r="C42" s="6"/>
      <c r="D42" s="6"/>
      <c r="E42" s="6">
        <f>SUM(B40:E41)</f>
        <v>149351.28024999998</v>
      </c>
    </row>
    <row r="43" spans="1:6">
      <c r="A43" s="2"/>
      <c r="B43" s="3"/>
      <c r="C43" s="3"/>
      <c r="D43" s="3"/>
      <c r="E43" s="3"/>
    </row>
  </sheetData>
  <mergeCells count="2">
    <mergeCell ref="A1:E1"/>
    <mergeCell ref="A2:E2"/>
  </mergeCells>
  <pageMargins left="0.45" right="0.2" top="0.75" bottom="0.75" header="0.3" footer="0.3"/>
  <pageSetup orientation="portrait" verticalDpi="0" r:id="rId1"/>
  <ignoredErrors>
    <ignoredError sqref="B39 C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cindoug@bellsouth.net</cp:lastModifiedBy>
  <cp:lastPrinted>2014-10-09T15:44:07Z</cp:lastPrinted>
  <dcterms:created xsi:type="dcterms:W3CDTF">2014-10-07T13:44:57Z</dcterms:created>
  <dcterms:modified xsi:type="dcterms:W3CDTF">2014-10-09T16:03:13Z</dcterms:modified>
</cp:coreProperties>
</file>