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J:\- Government\Tangipahoa Valve Relocations\Documents\Engineering\"/>
    </mc:Choice>
  </mc:AlternateContent>
  <xr:revisionPtr revIDLastSave="0" documentId="10_ncr:100000_{FE15D2B1-0307-4751-B3FF-8B94639C5E2A}" xr6:coauthVersionLast="31" xr6:coauthVersionMax="31" xr10:uidLastSave="{00000000-0000-0000-0000-000000000000}"/>
  <bookViews>
    <workbookView xWindow="0" yWindow="0" windowWidth="14100" windowHeight="11220" xr2:uid="{71F7CEC4-57E2-474C-AE9C-66E424280E48}"/>
  </bookViews>
  <sheets>
    <sheet name="Sheet1" sheetId="1" r:id="rId1"/>
  </sheets>
  <definedNames>
    <definedName name="_xlnm.Print_Area" localSheetId="0">Sheet1!$A$1:$F$29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9" i="1" l="1"/>
  <c r="F9" i="1" l="1"/>
  <c r="F22" i="1" l="1"/>
  <c r="F21" i="1"/>
  <c r="F20" i="1"/>
  <c r="F19" i="1"/>
  <c r="F18" i="1"/>
  <c r="F17" i="1"/>
  <c r="F16" i="1"/>
  <c r="F15" i="1"/>
  <c r="F14" i="1"/>
  <c r="F13" i="1"/>
  <c r="F12" i="1"/>
  <c r="F11" i="1"/>
  <c r="F10" i="1"/>
  <c r="F8" i="1"/>
  <c r="F7" i="1"/>
  <c r="F6" i="1" l="1"/>
  <c r="F25" i="1" l="1"/>
  <c r="F27" i="1" s="1"/>
</calcChain>
</file>

<file path=xl/sharedStrings.xml><?xml version="1.0" encoding="utf-8"?>
<sst xmlns="http://schemas.openxmlformats.org/spreadsheetml/2006/main" count="44" uniqueCount="32">
  <si>
    <t>Line Item</t>
  </si>
  <si>
    <t>Description</t>
  </si>
  <si>
    <t>Units</t>
  </si>
  <si>
    <t>Unit Price</t>
  </si>
  <si>
    <t>Quantity</t>
  </si>
  <si>
    <t>Subtotal</t>
  </si>
  <si>
    <t>Mobilization</t>
  </si>
  <si>
    <t>Lump Sum</t>
  </si>
  <si>
    <t>Excavation</t>
  </si>
  <si>
    <t>Cu. Yd.</t>
  </si>
  <si>
    <t>Lin. Ft.</t>
  </si>
  <si>
    <t>Removal of Existing Storm Drain Pipe</t>
  </si>
  <si>
    <t>Construction Layout</t>
  </si>
  <si>
    <t>Each</t>
  </si>
  <si>
    <t>Relocate/ReInstall Existing Valves to New Location</t>
  </si>
  <si>
    <t>Install 8" Storm Drainage Pipe (SDR-26 pipe)</t>
  </si>
  <si>
    <t>Install 4" Storm Drainage Pipe (SDR-26 pipe)</t>
  </si>
  <si>
    <t>Day</t>
  </si>
  <si>
    <t>Install 8" SDR11 Flange Adapter &amp; Backup Ring</t>
  </si>
  <si>
    <t>Install 4" SDR11 Flange Adapter &amp; Backup Ring</t>
  </si>
  <si>
    <t>Install 8" SDR11 Molded 90 degree elbow</t>
  </si>
  <si>
    <t>Install 4" SDR11 Molded 90 degree elbow</t>
  </si>
  <si>
    <t>Install 8" SDR11 Fabricated lateral wye</t>
  </si>
  <si>
    <t>Fusion Machine Rental &amp; Service Technician</t>
  </si>
  <si>
    <t>Install 8" SDR11 Molded 45 degree elbow</t>
  </si>
  <si>
    <t>Install 4" SDR11 Molded 45 degree elbow</t>
  </si>
  <si>
    <t>Bore/Jack 8" SDR-26 pipe under road</t>
  </si>
  <si>
    <t>Backfill</t>
  </si>
  <si>
    <t>This is a cost estimate for budgeting purposes only of the relocation of three extisting valves for Storm Water pumping between ponds at Tangipahoa Parish Landfill</t>
  </si>
  <si>
    <t>Engineering Fee based on Available Funds for Construction</t>
  </si>
  <si>
    <t>Total Construction Cost Estimate with Contingency Factor</t>
  </si>
  <si>
    <t>Construction Cost Estimate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</si>
</sst>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0.0%"/>
  </numFmts>
  <fonts count="2" x14ac:knownFonts="1">
    <font>
      <sz val="12"/>
      <color theme="1"/>
      <name val="Arial"/>
      <family val="2"/>
    </font>
    <font>
      <sz val="14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164" fontId="0" fillId="0" borderId="0" xfId="0" applyNumberFormat="1"/>
    <xf numFmtId="164" fontId="0" fillId="0" borderId="0" xfId="0" applyNumberFormat="1" applyAlignment="1">
      <alignment horizontal="right"/>
    </xf>
    <xf numFmtId="0" fontId="0" fillId="0" borderId="0" xfId="0" applyAlignment="1">
      <alignment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1" xfId="0" applyBorder="1"/>
    <xf numFmtId="164" fontId="0" fillId="0" borderId="1" xfId="0" applyNumberFormat="1" applyBorder="1"/>
    <xf numFmtId="164" fontId="0" fillId="0" borderId="1" xfId="0" applyNumberFormat="1" applyBorder="1" applyAlignment="1">
      <alignment horizontal="right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left"/>
    </xf>
    <xf numFmtId="0" fontId="0" fillId="0" borderId="3" xfId="0" applyBorder="1"/>
    <xf numFmtId="164" fontId="0" fillId="0" borderId="3" xfId="0" applyNumberFormat="1" applyBorder="1"/>
    <xf numFmtId="0" fontId="0" fillId="0" borderId="3" xfId="0" applyBorder="1" applyAlignment="1">
      <alignment horizontal="center"/>
    </xf>
    <xf numFmtId="164" fontId="0" fillId="0" borderId="4" xfId="0" applyNumberFormat="1" applyBorder="1" applyAlignment="1">
      <alignment horizontal="right"/>
    </xf>
    <xf numFmtId="0" fontId="0" fillId="0" borderId="5" xfId="0" applyBorder="1" applyAlignment="1">
      <alignment horizontal="center"/>
    </xf>
    <xf numFmtId="0" fontId="0" fillId="0" borderId="5" xfId="0" applyBorder="1" applyAlignment="1">
      <alignment horizontal="left"/>
    </xf>
    <xf numFmtId="0" fontId="0" fillId="0" borderId="5" xfId="0" applyBorder="1"/>
    <xf numFmtId="164" fontId="0" fillId="0" borderId="5" xfId="0" applyNumberFormat="1" applyBorder="1"/>
    <xf numFmtId="164" fontId="0" fillId="0" borderId="5" xfId="0" applyNumberFormat="1" applyBorder="1" applyAlignment="1">
      <alignment horizontal="right"/>
    </xf>
    <xf numFmtId="164" fontId="0" fillId="0" borderId="9" xfId="0" applyNumberFormat="1" applyBorder="1" applyAlignment="1">
      <alignment horizontal="right"/>
    </xf>
    <xf numFmtId="9" fontId="0" fillId="0" borderId="3" xfId="0" applyNumberFormat="1" applyBorder="1"/>
    <xf numFmtId="0" fontId="0" fillId="0" borderId="10" xfId="0" applyBorder="1" applyAlignment="1">
      <alignment horizontal="center"/>
    </xf>
    <xf numFmtId="164" fontId="0" fillId="0" borderId="10" xfId="0" applyNumberFormat="1" applyBorder="1" applyAlignment="1">
      <alignment horizontal="right"/>
    </xf>
    <xf numFmtId="165" fontId="0" fillId="0" borderId="2" xfId="0" applyNumberFormat="1" applyBorder="1"/>
    <xf numFmtId="0" fontId="0" fillId="0" borderId="4" xfId="0" applyBorder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8" xfId="0" applyBorder="1" applyAlignment="1">
      <alignment horizontal="left"/>
    </xf>
    <xf numFmtId="49" fontId="0" fillId="0" borderId="6" xfId="0" applyNumberFormat="1" applyBorder="1" applyAlignment="1">
      <alignment horizontal="left"/>
    </xf>
    <xf numFmtId="49" fontId="0" fillId="0" borderId="7" xfId="0" applyNumberForma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802AA1-2D3A-47DD-ABDF-AD92E3BF893A}">
  <sheetPr>
    <pageSetUpPr fitToPage="1"/>
  </sheetPr>
  <dimension ref="A1:F29"/>
  <sheetViews>
    <sheetView tabSelected="1" workbookViewId="0">
      <selection activeCell="A26" sqref="A26"/>
    </sheetView>
  </sheetViews>
  <sheetFormatPr defaultRowHeight="15" x14ac:dyDescent="0.2"/>
  <cols>
    <col min="1" max="1" width="8.88671875" style="1"/>
    <col min="2" max="2" width="46.5546875" style="2" customWidth="1"/>
    <col min="3" max="3" width="11.5546875" customWidth="1"/>
    <col min="4" max="4" width="9.88671875" style="3" bestFit="1" customWidth="1"/>
    <col min="5" max="5" width="8.88671875" style="1"/>
    <col min="6" max="6" width="9.88671875" style="4" bestFit="1" customWidth="1"/>
  </cols>
  <sheetData>
    <row r="1" spans="1:6" x14ac:dyDescent="0.2">
      <c r="A1" s="28" t="s">
        <v>28</v>
      </c>
      <c r="B1" s="28"/>
      <c r="C1" s="28"/>
      <c r="D1" s="28"/>
      <c r="E1" s="28"/>
      <c r="F1" s="28"/>
    </row>
    <row r="2" spans="1:6" ht="24" customHeight="1" x14ac:dyDescent="0.2">
      <c r="A2" s="28"/>
      <c r="B2" s="28"/>
      <c r="C2" s="28"/>
      <c r="D2" s="28"/>
      <c r="E2" s="28"/>
      <c r="F2" s="28"/>
    </row>
    <row r="3" spans="1:6" ht="15.75" thickBot="1" x14ac:dyDescent="0.25">
      <c r="A3" s="5"/>
      <c r="B3" s="5"/>
      <c r="C3" s="5"/>
      <c r="D3" s="5"/>
      <c r="E3" s="5"/>
      <c r="F3" s="5"/>
    </row>
    <row r="4" spans="1:6" ht="15.75" thickBot="1" x14ac:dyDescent="0.25">
      <c r="A4" s="11" t="s">
        <v>0</v>
      </c>
      <c r="B4" s="12" t="s">
        <v>1</v>
      </c>
      <c r="C4" s="13" t="s">
        <v>2</v>
      </c>
      <c r="D4" s="14" t="s">
        <v>3</v>
      </c>
      <c r="E4" s="15" t="s">
        <v>4</v>
      </c>
      <c r="F4" s="16" t="s">
        <v>5</v>
      </c>
    </row>
    <row r="6" spans="1:6" x14ac:dyDescent="0.2">
      <c r="A6" s="6">
        <v>1</v>
      </c>
      <c r="B6" s="7" t="s">
        <v>6</v>
      </c>
      <c r="C6" s="8" t="s">
        <v>7</v>
      </c>
      <c r="D6" s="9">
        <v>20000</v>
      </c>
      <c r="E6" s="6">
        <v>1</v>
      </c>
      <c r="F6" s="10">
        <f>D6*E6</f>
        <v>20000</v>
      </c>
    </row>
    <row r="7" spans="1:6" x14ac:dyDescent="0.2">
      <c r="A7" s="6">
        <v>2</v>
      </c>
      <c r="B7" s="7" t="s">
        <v>12</v>
      </c>
      <c r="C7" s="8" t="s">
        <v>7</v>
      </c>
      <c r="D7" s="9">
        <v>6000</v>
      </c>
      <c r="E7" s="6">
        <v>1</v>
      </c>
      <c r="F7" s="10">
        <f t="shared" ref="F7:F20" si="0">D7*E7</f>
        <v>6000</v>
      </c>
    </row>
    <row r="8" spans="1:6" x14ac:dyDescent="0.2">
      <c r="A8" s="6">
        <v>3</v>
      </c>
      <c r="B8" s="7" t="s">
        <v>8</v>
      </c>
      <c r="C8" s="8" t="s">
        <v>9</v>
      </c>
      <c r="D8" s="9">
        <v>22.44</v>
      </c>
      <c r="E8" s="6">
        <v>180</v>
      </c>
      <c r="F8" s="10">
        <f t="shared" si="0"/>
        <v>4039.2000000000003</v>
      </c>
    </row>
    <row r="9" spans="1:6" x14ac:dyDescent="0.2">
      <c r="A9" s="6">
        <v>4</v>
      </c>
      <c r="B9" s="7" t="s">
        <v>27</v>
      </c>
      <c r="C9" s="8" t="s">
        <v>9</v>
      </c>
      <c r="D9" s="9">
        <v>32</v>
      </c>
      <c r="E9" s="6">
        <v>100</v>
      </c>
      <c r="F9" s="10">
        <f t="shared" si="0"/>
        <v>3200</v>
      </c>
    </row>
    <row r="10" spans="1:6" x14ac:dyDescent="0.2">
      <c r="A10" s="6">
        <v>5</v>
      </c>
      <c r="B10" s="7" t="s">
        <v>11</v>
      </c>
      <c r="C10" s="8" t="s">
        <v>10</v>
      </c>
      <c r="D10" s="9">
        <v>39.6</v>
      </c>
      <c r="E10" s="6">
        <v>150</v>
      </c>
      <c r="F10" s="10">
        <f t="shared" si="0"/>
        <v>5940</v>
      </c>
    </row>
    <row r="11" spans="1:6" x14ac:dyDescent="0.2">
      <c r="A11" s="6">
        <v>6</v>
      </c>
      <c r="B11" s="7" t="s">
        <v>15</v>
      </c>
      <c r="C11" s="8" t="s">
        <v>10</v>
      </c>
      <c r="D11" s="9">
        <v>41.25</v>
      </c>
      <c r="E11" s="6">
        <v>300</v>
      </c>
      <c r="F11" s="10">
        <f t="shared" si="0"/>
        <v>12375</v>
      </c>
    </row>
    <row r="12" spans="1:6" x14ac:dyDescent="0.2">
      <c r="A12" s="6">
        <v>7</v>
      </c>
      <c r="B12" s="7" t="s">
        <v>16</v>
      </c>
      <c r="C12" s="8" t="s">
        <v>10</v>
      </c>
      <c r="D12" s="9">
        <v>36.1</v>
      </c>
      <c r="E12" s="6">
        <v>10</v>
      </c>
      <c r="F12" s="10">
        <f t="shared" si="0"/>
        <v>361</v>
      </c>
    </row>
    <row r="13" spans="1:6" x14ac:dyDescent="0.2">
      <c r="A13" s="6">
        <v>8</v>
      </c>
      <c r="B13" s="7" t="s">
        <v>26</v>
      </c>
      <c r="C13" s="8" t="s">
        <v>13</v>
      </c>
      <c r="D13" s="9">
        <v>7500</v>
      </c>
      <c r="E13" s="6">
        <v>1</v>
      </c>
      <c r="F13" s="10">
        <f t="shared" si="0"/>
        <v>7500</v>
      </c>
    </row>
    <row r="14" spans="1:6" x14ac:dyDescent="0.2">
      <c r="A14" s="6">
        <v>9</v>
      </c>
      <c r="B14" s="7" t="s">
        <v>18</v>
      </c>
      <c r="C14" s="8" t="s">
        <v>13</v>
      </c>
      <c r="D14" s="9">
        <v>180</v>
      </c>
      <c r="E14" s="6">
        <v>12</v>
      </c>
      <c r="F14" s="10">
        <f t="shared" si="0"/>
        <v>2160</v>
      </c>
    </row>
    <row r="15" spans="1:6" x14ac:dyDescent="0.2">
      <c r="A15" s="6">
        <v>10</v>
      </c>
      <c r="B15" s="7" t="s">
        <v>19</v>
      </c>
      <c r="C15" s="8" t="s">
        <v>13</v>
      </c>
      <c r="D15" s="9">
        <v>160</v>
      </c>
      <c r="E15" s="6">
        <v>4</v>
      </c>
      <c r="F15" s="10">
        <f t="shared" si="0"/>
        <v>640</v>
      </c>
    </row>
    <row r="16" spans="1:6" x14ac:dyDescent="0.2">
      <c r="A16" s="6">
        <v>11</v>
      </c>
      <c r="B16" s="7" t="s">
        <v>24</v>
      </c>
      <c r="C16" s="8" t="s">
        <v>13</v>
      </c>
      <c r="D16" s="9">
        <v>185.6</v>
      </c>
      <c r="E16" s="6">
        <v>8</v>
      </c>
      <c r="F16" s="10">
        <f t="shared" si="0"/>
        <v>1484.8</v>
      </c>
    </row>
    <row r="17" spans="1:6" x14ac:dyDescent="0.2">
      <c r="A17" s="6">
        <v>12</v>
      </c>
      <c r="B17" s="7" t="s">
        <v>25</v>
      </c>
      <c r="C17" s="8" t="s">
        <v>13</v>
      </c>
      <c r="D17" s="9">
        <v>160</v>
      </c>
      <c r="E17" s="6">
        <v>4</v>
      </c>
      <c r="F17" s="10">
        <f t="shared" si="0"/>
        <v>640</v>
      </c>
    </row>
    <row r="18" spans="1:6" x14ac:dyDescent="0.2">
      <c r="A18" s="6">
        <v>13</v>
      </c>
      <c r="B18" s="7" t="s">
        <v>20</v>
      </c>
      <c r="C18" s="8" t="s">
        <v>13</v>
      </c>
      <c r="D18" s="9">
        <v>408</v>
      </c>
      <c r="E18" s="6">
        <v>8</v>
      </c>
      <c r="F18" s="10">
        <f t="shared" si="0"/>
        <v>3264</v>
      </c>
    </row>
    <row r="19" spans="1:6" x14ac:dyDescent="0.2">
      <c r="A19" s="6">
        <v>14</v>
      </c>
      <c r="B19" s="7" t="s">
        <v>21</v>
      </c>
      <c r="C19" s="8" t="s">
        <v>13</v>
      </c>
      <c r="D19" s="9">
        <v>180</v>
      </c>
      <c r="E19" s="6">
        <v>4</v>
      </c>
      <c r="F19" s="10">
        <f t="shared" si="0"/>
        <v>720</v>
      </c>
    </row>
    <row r="20" spans="1:6" x14ac:dyDescent="0.2">
      <c r="A20" s="6">
        <v>15</v>
      </c>
      <c r="B20" s="7" t="s">
        <v>22</v>
      </c>
      <c r="C20" s="8" t="s">
        <v>13</v>
      </c>
      <c r="D20" s="9">
        <v>368.3</v>
      </c>
      <c r="E20" s="6">
        <v>1</v>
      </c>
      <c r="F20" s="10">
        <f t="shared" si="0"/>
        <v>368.3</v>
      </c>
    </row>
    <row r="21" spans="1:6" x14ac:dyDescent="0.2">
      <c r="A21" s="6">
        <v>16</v>
      </c>
      <c r="B21" s="7" t="s">
        <v>23</v>
      </c>
      <c r="C21" s="8" t="s">
        <v>17</v>
      </c>
      <c r="D21" s="9">
        <v>670</v>
      </c>
      <c r="E21" s="6">
        <v>4</v>
      </c>
      <c r="F21" s="10">
        <f>D21*E21</f>
        <v>2680</v>
      </c>
    </row>
    <row r="22" spans="1:6" x14ac:dyDescent="0.2">
      <c r="A22" s="6">
        <v>17</v>
      </c>
      <c r="B22" s="7" t="s">
        <v>14</v>
      </c>
      <c r="C22" s="8" t="s">
        <v>13</v>
      </c>
      <c r="D22" s="9">
        <v>1500</v>
      </c>
      <c r="E22" s="6">
        <v>3</v>
      </c>
      <c r="F22" s="10">
        <f t="shared" ref="F22" si="1">D22*E22</f>
        <v>4500</v>
      </c>
    </row>
    <row r="23" spans="1:6" x14ac:dyDescent="0.2">
      <c r="A23" s="6"/>
      <c r="C23" s="8"/>
      <c r="D23" s="9"/>
      <c r="E23" s="6"/>
      <c r="F23" s="10"/>
    </row>
    <row r="24" spans="1:6" ht="15.75" thickBot="1" x14ac:dyDescent="0.25">
      <c r="A24" s="17"/>
      <c r="B24" s="18"/>
      <c r="C24" s="19"/>
      <c r="D24" s="20"/>
      <c r="E24" s="17"/>
      <c r="F24" s="21"/>
    </row>
    <row r="25" spans="1:6" ht="15.75" thickBot="1" x14ac:dyDescent="0.25">
      <c r="A25" s="29" t="s">
        <v>31</v>
      </c>
      <c r="B25" s="30"/>
      <c r="C25" s="30"/>
      <c r="D25" s="30"/>
      <c r="E25" s="31"/>
      <c r="F25" s="16">
        <f>SUM(F6:F23)</f>
        <v>75872.3</v>
      </c>
    </row>
    <row r="26" spans="1:6" ht="15.75" thickBot="1" x14ac:dyDescent="0.25"/>
    <row r="27" spans="1:6" ht="15.75" thickBot="1" x14ac:dyDescent="0.25">
      <c r="A27" s="29" t="s">
        <v>30</v>
      </c>
      <c r="B27" s="30"/>
      <c r="C27" s="30"/>
      <c r="D27" s="23">
        <v>0.25</v>
      </c>
      <c r="E27" s="24"/>
      <c r="F27" s="22">
        <f>(F25*D27)+F25</f>
        <v>94840.375</v>
      </c>
    </row>
    <row r="28" spans="1:6" ht="15.75" thickBot="1" x14ac:dyDescent="0.25"/>
    <row r="29" spans="1:6" ht="15.75" thickBot="1" x14ac:dyDescent="0.25">
      <c r="A29" s="32" t="s">
        <v>29</v>
      </c>
      <c r="B29" s="33"/>
      <c r="C29" s="33"/>
      <c r="D29" s="26">
        <v>0.127</v>
      </c>
      <c r="E29" s="27"/>
      <c r="F29" s="25">
        <f>F27*D29</f>
        <v>12044.727625</v>
      </c>
    </row>
  </sheetData>
  <mergeCells count="4">
    <mergeCell ref="A1:F2"/>
    <mergeCell ref="A25:E25"/>
    <mergeCell ref="A27:C27"/>
    <mergeCell ref="A29:C29"/>
  </mergeCells>
  <pageMargins left="1" right="1" top="1" bottom="1" header="0.5" footer="0.5"/>
  <pageSetup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2018-08-22T15:59:42Z</cp:lastPrinted>
  <dcterms:created xsi:type="dcterms:W3CDTF">2018-08-17T16:24:09Z</dcterms:created>
  <dcterms:modified xsi:type="dcterms:W3CDTF">2018-08-22T15:59:51Z</dcterms:modified>
</cp:coreProperties>
</file>