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Schools Public\ST TAMMANY PARISH SCHOOL BOARD\Fontainebleau High Locker Room\"/>
    </mc:Choice>
  </mc:AlternateContent>
  <xr:revisionPtr revIDLastSave="0" documentId="13_ncr:1_{DE233C1C-AA24-4167-8ABF-3F55C455979F}" xr6:coauthVersionLast="41" xr6:coauthVersionMax="41" xr10:uidLastSave="{00000000-0000-0000-0000-000000000000}"/>
  <bookViews>
    <workbookView xWindow="3510" yWindow="3510" windowWidth="18105" windowHeight="9450" tabRatio="459" xr2:uid="{00000000-000D-0000-FFFF-FFFF00000000}"/>
  </bookViews>
  <sheets>
    <sheet name="10-26-2019" sheetId="22" r:id="rId1"/>
    <sheet name="11-9-2019" sheetId="24" r:id="rId2"/>
    <sheet name="Invoice" sheetId="23" r:id="rId3"/>
  </sheets>
  <definedNames>
    <definedName name="_xlnm.Print_Area" localSheetId="2">Invoice!$B$1:$N$62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24" l="1"/>
  <c r="I22" i="24"/>
  <c r="H22" i="24"/>
  <c r="G22" i="24"/>
  <c r="F22" i="24"/>
  <c r="E22" i="24"/>
  <c r="D22" i="24"/>
  <c r="K21" i="24"/>
  <c r="K20" i="24"/>
  <c r="K19" i="24"/>
  <c r="K18" i="24"/>
  <c r="K17" i="24"/>
  <c r="K16" i="24"/>
  <c r="K15" i="24"/>
  <c r="K14" i="24"/>
  <c r="K13" i="24"/>
  <c r="K12" i="24"/>
  <c r="J11" i="24"/>
  <c r="I11" i="24"/>
  <c r="H11" i="24"/>
  <c r="G11" i="24"/>
  <c r="F11" i="24"/>
  <c r="E11" i="24"/>
  <c r="D11" i="24"/>
  <c r="K23" i="24" l="1"/>
  <c r="M26" i="23"/>
  <c r="J22" i="22"/>
  <c r="I22" i="22"/>
  <c r="H22" i="22"/>
  <c r="G22" i="22"/>
  <c r="F22" i="22"/>
  <c r="E22" i="22"/>
  <c r="D22" i="22"/>
  <c r="K21" i="22"/>
  <c r="K20" i="22"/>
  <c r="K19" i="22"/>
  <c r="K18" i="22"/>
  <c r="K17" i="22"/>
  <c r="K16" i="22"/>
  <c r="K15" i="22"/>
  <c r="K14" i="22"/>
  <c r="K13" i="22"/>
  <c r="K12" i="22"/>
  <c r="J11" i="22"/>
  <c r="I11" i="22"/>
  <c r="H11" i="22"/>
  <c r="G11" i="22"/>
  <c r="F11" i="22"/>
  <c r="E11" i="22"/>
  <c r="D11" i="22"/>
  <c r="K23" i="22" l="1"/>
  <c r="J25" i="23" l="1"/>
  <c r="M25" i="23" s="1"/>
  <c r="M62" i="23" s="1"/>
</calcChain>
</file>

<file path=xl/sharedStrings.xml><?xml version="1.0" encoding="utf-8"?>
<sst xmlns="http://schemas.openxmlformats.org/spreadsheetml/2006/main" count="66" uniqueCount="43">
  <si>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</si>
  <si>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</si>
  <si>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</si>
  <si>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</si>
  <si>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</si>
  <si>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</si>
  <si>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</si>
  <si>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</si>
  <si>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</si>
  <si>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</si>
  <si>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TOTAL:</t>
  </si>
  <si>
    <t>WEEKLY TOTAL:</t>
  </si>
  <si>
    <t>David</t>
  </si>
  <si>
    <t>DAILY TOTAL:</t>
  </si>
  <si>
    <t>JOB</t>
  </si>
  <si>
    <t>WEEKLY TIME REPORT</t>
  </si>
  <si>
    <t xml:space="preserve"> </t>
  </si>
  <si>
    <t>554 Old Spanish Trail</t>
  </si>
  <si>
    <t>Project:</t>
  </si>
  <si>
    <t>Person</t>
  </si>
  <si>
    <t>Name</t>
  </si>
  <si>
    <t>Ship to :</t>
  </si>
  <si>
    <t>Invoice</t>
  </si>
  <si>
    <t>Date :</t>
  </si>
  <si>
    <t>Invoice # :</t>
  </si>
  <si>
    <t>Project # :</t>
  </si>
  <si>
    <t>Description</t>
  </si>
  <si>
    <t>RE :</t>
  </si>
  <si>
    <t>Engineering</t>
  </si>
  <si>
    <t>Designer</t>
  </si>
  <si>
    <t>Qty</t>
  </si>
  <si>
    <t>Rate</t>
  </si>
  <si>
    <t>Amount</t>
  </si>
  <si>
    <t>Thank you for allowing us to be of service!</t>
  </si>
  <si>
    <t>Total Amount Due:</t>
  </si>
  <si>
    <t>Slidell High Corridor Beam</t>
  </si>
  <si>
    <t>St Tammany Parish School Board</t>
  </si>
  <si>
    <t>Pre-Quote Site Visit</t>
  </si>
  <si>
    <t>Sammy.Mannino
Supervisor of Construction
321 North Theard St.
Covington, LA 70433-2835</t>
  </si>
  <si>
    <t>Engineering Services for Reference Project</t>
  </si>
  <si>
    <t>Fontainebleau High Locker Room</t>
  </si>
  <si>
    <t>2019-15</t>
  </si>
  <si>
    <t>Calcs, Design &amp; Draw Plan for a Wood Beam Header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</si>
</sst>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13" xfId="0" applyFill="1" applyBorder="1"/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 applyAlignment="1"/>
    <xf numFmtId="0" fontId="2" fillId="0" borderId="4" xfId="0" applyFont="1" applyBorder="1" applyAlignment="1">
      <alignment wrapText="1"/>
    </xf>
    <xf numFmtId="0" fontId="0" fillId="0" borderId="4" xfId="0" applyBorder="1" applyAlignment="1"/>
    <xf numFmtId="0" fontId="4" fillId="0" borderId="0" xfId="0" applyFont="1" applyBorder="1" applyAlignment="1">
      <alignment horizontal="center"/>
    </xf>
    <xf numFmtId="0" fontId="2" fillId="0" borderId="27" xfId="0" applyFont="1" applyFill="1" applyBorder="1"/>
    <xf numFmtId="14" fontId="2" fillId="0" borderId="27" xfId="0" applyNumberFormat="1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0" fillId="0" borderId="18" xfId="0" applyBorder="1"/>
    <xf numFmtId="0" fontId="1" fillId="0" borderId="19" xfId="0" applyFont="1" applyBorder="1" applyAlignment="1">
      <alignment horizontal="right"/>
    </xf>
    <xf numFmtId="0" fontId="0" fillId="0" borderId="13" xfId="0" applyBorder="1"/>
    <xf numFmtId="0" fontId="0" fillId="0" borderId="4" xfId="0" applyFill="1" applyBorder="1"/>
    <xf numFmtId="0" fontId="2" fillId="0" borderId="0" xfId="0" applyFo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6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24" xfId="0" applyFont="1" applyBorder="1" applyAlignment="1"/>
    <xf numFmtId="0" fontId="0" fillId="0" borderId="21" xfId="0" applyBorder="1" applyAlignment="1"/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4" fillId="0" borderId="16" xfId="0" applyFont="1" applyBorder="1" applyAlignment="1"/>
    <xf numFmtId="0" fontId="0" fillId="0" borderId="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4" fillId="0" borderId="18" xfId="0" applyFont="1" applyBorder="1" applyAlignment="1"/>
    <xf numFmtId="0" fontId="0" fillId="0" borderId="19" xfId="0" applyBorder="1" applyAlignment="1"/>
    <xf numFmtId="14" fontId="4" fillId="0" borderId="15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20" xfId="0" applyFont="1" applyBorder="1" applyAlignment="1"/>
    <xf numFmtId="0" fontId="5" fillId="0" borderId="26" xfId="0" applyFont="1" applyBorder="1" applyAlignment="1"/>
    <xf numFmtId="0" fontId="0" fillId="0" borderId="23" xfId="0" applyBorder="1" applyAlignment="1"/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0" fillId="0" borderId="4" xfId="0" applyBorder="1" applyAlignment="1"/>
    <xf numFmtId="0" fontId="4" fillId="0" borderId="4" xfId="0" applyFont="1" applyBorder="1" applyAlignment="1"/>
    <xf numFmtId="164" fontId="4" fillId="0" borderId="4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28EA3A-1321-4F42-BAB9-F21B499B1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D91F6-21C9-41FE-8128-4B599F14F89A}">
  <sheetPr>
    <pageSetUpPr fitToPage="1"/>
  </sheetPr>
  <dimension ref="B1:K23"/>
  <sheetViews>
    <sheetView tabSelected="1" topLeftCell="A4" workbookViewId="0">
      <selection activeCell="C13" sqref="C13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3" t="s">
        <v>8</v>
      </c>
      <c r="C1" s="43"/>
      <c r="D1" s="44"/>
      <c r="E1" s="44"/>
      <c r="F1" s="44"/>
      <c r="G1" s="44"/>
      <c r="H1" s="44"/>
      <c r="I1" s="44"/>
      <c r="J1" s="44"/>
    </row>
    <row r="2" spans="2:11" x14ac:dyDescent="0.2">
      <c r="B2" s="21" t="s">
        <v>17</v>
      </c>
      <c r="F2" t="s">
        <v>18</v>
      </c>
      <c r="G2" s="42" t="s">
        <v>40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43764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20</v>
      </c>
      <c r="C10" s="17" t="s">
        <v>19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x14ac:dyDescent="0.2">
      <c r="B11" s="35"/>
      <c r="C11" s="35"/>
      <c r="D11" s="36">
        <f>IF($I$4=0,"",$I$4-6)</f>
        <v>43758</v>
      </c>
      <c r="E11" s="36">
        <f>IF($I$4=0,"",$I$4-5)</f>
        <v>43759</v>
      </c>
      <c r="F11" s="36">
        <f>IF($I$4=0,"",$I$4-4)</f>
        <v>43760</v>
      </c>
      <c r="G11" s="36">
        <f>IF($I$4=0,"",$I$4-3)</f>
        <v>43761</v>
      </c>
      <c r="H11" s="36">
        <f>IF($I$4=0,"",$I$4-2)</f>
        <v>43762</v>
      </c>
      <c r="I11" s="36">
        <f>IF($I$4=0,"",$I$4-1)</f>
        <v>43763</v>
      </c>
      <c r="J11" s="36">
        <f>IF($I$4=0,"",$I$4)</f>
        <v>43764</v>
      </c>
      <c r="K11" s="37" t="s">
        <v>10</v>
      </c>
    </row>
    <row r="12" spans="2:11" ht="24.95" customHeight="1" x14ac:dyDescent="0.2">
      <c r="B12" s="7" t="s">
        <v>12</v>
      </c>
      <c r="C12" s="32" t="s">
        <v>42</v>
      </c>
      <c r="D12" s="7"/>
      <c r="E12" s="7"/>
      <c r="F12" s="7">
        <v>1</v>
      </c>
      <c r="G12" s="7">
        <v>3.5</v>
      </c>
      <c r="H12" s="7">
        <v>2</v>
      </c>
      <c r="I12" s="7">
        <v>3.5</v>
      </c>
      <c r="J12" s="7"/>
      <c r="K12" s="7">
        <f>D12+E12+F12+G12+H12+I12+J12</f>
        <v>10</v>
      </c>
    </row>
    <row r="13" spans="2:11" ht="24.95" customHeight="1" x14ac:dyDescent="0.2">
      <c r="B13" s="7"/>
      <c r="C13" s="7"/>
      <c r="D13" s="7"/>
      <c r="E13" s="7"/>
      <c r="F13" s="7"/>
      <c r="G13" s="7"/>
      <c r="H13" s="7"/>
      <c r="I13" s="7"/>
      <c r="J13" s="7"/>
      <c r="K13" s="7">
        <f>D13+E13+F13+G13+H13+I13+J13</f>
        <v>0</v>
      </c>
    </row>
    <row r="14" spans="2:11" ht="24.95" customHeight="1" x14ac:dyDescent="0.2">
      <c r="B14" s="7"/>
      <c r="C14" s="23"/>
      <c r="D14" s="7"/>
      <c r="E14" s="7"/>
      <c r="F14" s="7"/>
      <c r="G14" s="41"/>
      <c r="H14" s="7"/>
      <c r="I14" s="7"/>
      <c r="J14" s="7"/>
      <c r="K14" s="7">
        <f t="shared" ref="K14:K21" si="0">D14+E14+F14+G14+H14+I14+J14</f>
        <v>0</v>
      </c>
    </row>
    <row r="15" spans="2:11" ht="24.9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7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7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7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7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7">
        <f t="shared" si="0"/>
        <v>0</v>
      </c>
    </row>
    <row r="21" spans="2:11" ht="24.95" customHeight="1" x14ac:dyDescent="0.2">
      <c r="B21" s="7"/>
      <c r="C21" s="7"/>
      <c r="D21" s="7"/>
      <c r="E21" s="7"/>
      <c r="F21" s="7"/>
      <c r="G21" s="7"/>
      <c r="H21" s="7"/>
      <c r="I21" s="7"/>
      <c r="J21" s="7"/>
      <c r="K21" s="7">
        <f t="shared" si="0"/>
        <v>0</v>
      </c>
    </row>
    <row r="22" spans="2:11" ht="24.95" customHeight="1" x14ac:dyDescent="0.2">
      <c r="B22" s="38"/>
      <c r="C22" s="39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1</v>
      </c>
      <c r="G22" s="9">
        <f>G12+G13+G15+G16+G17+G18+G19+G21+G20+G14</f>
        <v>3.5</v>
      </c>
      <c r="H22" s="9">
        <f t="shared" ref="H22:J22" si="1">H12+H13+H14+H15+H16+H17+H18+H19+H21+H20</f>
        <v>2</v>
      </c>
      <c r="I22" s="9">
        <f t="shared" si="1"/>
        <v>3.5</v>
      </c>
      <c r="J22" s="9">
        <f t="shared" si="1"/>
        <v>0</v>
      </c>
      <c r="K22" s="40"/>
    </row>
    <row r="23" spans="2:11" ht="24.95" customHeight="1" x14ac:dyDescent="0.2">
      <c r="B23" s="45"/>
      <c r="C23" s="45"/>
      <c r="D23" s="45"/>
      <c r="E23" s="45"/>
      <c r="F23" s="45"/>
      <c r="G23" s="45"/>
      <c r="H23" s="46"/>
      <c r="I23" s="8" t="s">
        <v>11</v>
      </c>
      <c r="J23" s="4"/>
      <c r="K23" s="9">
        <f>D22+E22+F22+G22+H22+I22+J22</f>
        <v>10</v>
      </c>
    </row>
  </sheetData>
  <mergeCells count="2">
    <mergeCell ref="B1:J1"/>
    <mergeCell ref="B23:H23"/>
  </mergeCells>
  <pageMargins left="0.5" right="0.5" top="0.5" bottom="1" header="0.5" footer="0.5"/>
  <pageSetup scale="88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33DA7-E528-4AFC-8189-58A673EA7A07}">
  <sheetPr>
    <pageSetUpPr fitToPage="1"/>
  </sheetPr>
  <dimension ref="B1:K23"/>
  <sheetViews>
    <sheetView topLeftCell="A7" workbookViewId="0">
      <selection activeCell="G13" sqref="G13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3" t="s">
        <v>8</v>
      </c>
      <c r="C1" s="43"/>
      <c r="D1" s="44"/>
      <c r="E1" s="44"/>
      <c r="F1" s="44"/>
      <c r="G1" s="44"/>
      <c r="H1" s="44"/>
      <c r="I1" s="44"/>
      <c r="J1" s="44"/>
    </row>
    <row r="2" spans="2:11" x14ac:dyDescent="0.2">
      <c r="B2" s="21" t="s">
        <v>17</v>
      </c>
      <c r="F2" t="s">
        <v>18</v>
      </c>
      <c r="G2" t="s">
        <v>35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43778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20</v>
      </c>
      <c r="C10" s="17" t="s">
        <v>19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43772</v>
      </c>
      <c r="E11" s="15">
        <f>IF($I$4=0,"",$I$4-5)</f>
        <v>43773</v>
      </c>
      <c r="F11" s="15">
        <f>IF($I$4=0,"",$I$4-4)</f>
        <v>43774</v>
      </c>
      <c r="G11" s="15">
        <f>IF($I$4=0,"",$I$4-3)</f>
        <v>43775</v>
      </c>
      <c r="H11" s="15">
        <f>IF($I$4=0,"",$I$4-2)</f>
        <v>43776</v>
      </c>
      <c r="I11" s="15">
        <f>IF($I$4=0,"",$I$4-1)</f>
        <v>43777</v>
      </c>
      <c r="J11" s="15">
        <f>IF($I$4=0,"",$I$4)</f>
        <v>43778</v>
      </c>
      <c r="K11" s="16" t="s">
        <v>10</v>
      </c>
    </row>
    <row r="12" spans="2:11" ht="24.95" customHeight="1" x14ac:dyDescent="0.2">
      <c r="B12" s="25" t="s">
        <v>12</v>
      </c>
      <c r="C12" s="32" t="s">
        <v>37</v>
      </c>
      <c r="D12" s="9"/>
      <c r="E12" s="9"/>
      <c r="F12" s="7"/>
      <c r="G12" s="7">
        <v>1.5</v>
      </c>
      <c r="H12" s="9">
        <v>0</v>
      </c>
      <c r="I12" s="9"/>
      <c r="J12" s="9"/>
      <c r="K12" s="9">
        <f>D12+E12+F12+G12+H12+I12+J12</f>
        <v>1.5</v>
      </c>
    </row>
    <row r="13" spans="2:11" ht="24.95" customHeight="1" x14ac:dyDescent="0.2">
      <c r="D13" s="7"/>
      <c r="E13" s="7"/>
      <c r="F13" s="7"/>
      <c r="G13" s="7"/>
      <c r="H13" s="7">
        <v>0</v>
      </c>
      <c r="I13" s="9"/>
      <c r="J13" s="7"/>
      <c r="K13" s="9">
        <f>D13+E13+F13+G13+H13+I13+J13</f>
        <v>0</v>
      </c>
    </row>
    <row r="14" spans="2:11" ht="24.95" customHeight="1" x14ac:dyDescent="0.2">
      <c r="C14" s="23"/>
      <c r="D14" s="7"/>
      <c r="E14" s="7"/>
      <c r="F14" s="7"/>
      <c r="G14" s="24"/>
      <c r="H14" s="7"/>
      <c r="I14" s="7"/>
      <c r="J14" s="7"/>
      <c r="K14" s="9">
        <f t="shared" ref="K14:K21" si="0">D14+E14+F14+G14+H14+I14+J14</f>
        <v>0</v>
      </c>
    </row>
    <row r="15" spans="2:11" ht="24.9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9">
        <f t="shared" si="0"/>
        <v>0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1.5</v>
      </c>
      <c r="H22" s="9">
        <f t="shared" ref="H22:J22" si="1">H12+H13+H14+H15+H16+H17+H18+H19+H21+H20</f>
        <v>0</v>
      </c>
      <c r="I22" s="9">
        <f t="shared" si="1"/>
        <v>0</v>
      </c>
      <c r="J22" s="9">
        <f t="shared" si="1"/>
        <v>0</v>
      </c>
      <c r="K22" s="19"/>
    </row>
    <row r="23" spans="2:11" ht="24.95" customHeight="1" x14ac:dyDescent="0.2">
      <c r="B23" s="45"/>
      <c r="C23" s="45"/>
      <c r="D23" s="45"/>
      <c r="E23" s="45"/>
      <c r="F23" s="45"/>
      <c r="G23" s="45"/>
      <c r="H23" s="46"/>
      <c r="I23" s="8" t="s">
        <v>11</v>
      </c>
      <c r="J23" s="4"/>
      <c r="K23" s="9">
        <f>D22+E22+F22+G22+H22+I22+J22</f>
        <v>1.5</v>
      </c>
    </row>
  </sheetData>
  <mergeCells count="2">
    <mergeCell ref="B1:J1"/>
    <mergeCell ref="B23:H23"/>
  </mergeCells>
  <pageMargins left="0.5" right="0.5" top="0.5" bottom="1" header="0.5" footer="0.5"/>
  <pageSetup scale="88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6F22-AF1C-49AB-88CA-B5CD6373E386}">
  <sheetPr>
    <pageSetUpPr fitToPage="1"/>
  </sheetPr>
  <dimension ref="B1:N62"/>
  <sheetViews>
    <sheetView topLeftCell="A13" workbookViewId="0">
      <selection activeCell="B20" sqref="B20"/>
    </sheetView>
  </sheetViews>
  <sheetFormatPr defaultRowHeight="12.75" x14ac:dyDescent="0.2"/>
  <cols>
    <col min="1" max="1" width="2.42578125" customWidth="1"/>
  </cols>
  <sheetData>
    <row r="1" spans="2:14" x14ac:dyDescent="0.2"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2:14" x14ac:dyDescent="0.2">
      <c r="B2" s="2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0"/>
    </row>
    <row r="3" spans="2:14" x14ac:dyDescent="0.2">
      <c r="B3" s="2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0"/>
    </row>
    <row r="4" spans="2:14" x14ac:dyDescent="0.2">
      <c r="B4" s="2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0"/>
    </row>
    <row r="5" spans="2:14" x14ac:dyDescent="0.2">
      <c r="B5" s="29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0"/>
    </row>
    <row r="6" spans="2:14" x14ac:dyDescent="0.2">
      <c r="B6" s="2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0"/>
    </row>
    <row r="7" spans="2:14" x14ac:dyDescent="0.2">
      <c r="B7" s="29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0"/>
    </row>
    <row r="8" spans="2:14" ht="13.5" thickBot="1" x14ac:dyDescent="0.25">
      <c r="B8" s="29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0"/>
    </row>
    <row r="9" spans="2:14" ht="16.5" thickBot="1" x14ac:dyDescent="0.3">
      <c r="B9" s="58" t="s">
        <v>21</v>
      </c>
      <c r="C9" s="59"/>
      <c r="D9" s="2"/>
      <c r="E9" s="2"/>
      <c r="F9" s="2"/>
      <c r="G9" s="2"/>
      <c r="H9" s="2"/>
      <c r="I9" s="2"/>
      <c r="J9" s="2"/>
      <c r="K9" s="60" t="s">
        <v>22</v>
      </c>
      <c r="L9" s="61"/>
      <c r="M9" s="61"/>
      <c r="N9" s="62"/>
    </row>
    <row r="10" spans="2:14" ht="15" x14ac:dyDescent="0.2">
      <c r="B10" s="63" t="s">
        <v>36</v>
      </c>
      <c r="C10" s="64"/>
      <c r="D10" s="65"/>
      <c r="E10" s="65"/>
      <c r="F10" s="66"/>
      <c r="G10" s="2"/>
      <c r="H10" s="2"/>
      <c r="I10" s="2"/>
      <c r="J10" s="2"/>
      <c r="K10" s="67" t="s">
        <v>23</v>
      </c>
      <c r="L10" s="68"/>
      <c r="M10" s="67" t="s">
        <v>24</v>
      </c>
      <c r="N10" s="68"/>
    </row>
    <row r="11" spans="2:14" x14ac:dyDescent="0.2">
      <c r="B11" s="47" t="s">
        <v>38</v>
      </c>
      <c r="C11" s="48"/>
      <c r="D11" s="48"/>
      <c r="E11" s="48"/>
      <c r="F11" s="49"/>
      <c r="G11" s="2"/>
      <c r="H11" s="2"/>
      <c r="I11" s="2"/>
      <c r="J11" s="2"/>
      <c r="K11" s="69">
        <v>43799</v>
      </c>
      <c r="L11" s="70"/>
      <c r="M11" s="73" t="s">
        <v>41</v>
      </c>
      <c r="N11" s="70"/>
    </row>
    <row r="12" spans="2:14" ht="15" customHeight="1" x14ac:dyDescent="0.2">
      <c r="B12" s="47"/>
      <c r="C12" s="48"/>
      <c r="D12" s="48"/>
      <c r="E12" s="48"/>
      <c r="F12" s="49"/>
      <c r="G12" s="2"/>
      <c r="H12" s="2"/>
      <c r="I12" s="2"/>
      <c r="J12" s="2"/>
      <c r="K12" s="71"/>
      <c r="L12" s="72"/>
      <c r="M12" s="71"/>
      <c r="N12" s="72"/>
    </row>
    <row r="13" spans="2:14" ht="15" customHeight="1" x14ac:dyDescent="0.2">
      <c r="B13" s="47"/>
      <c r="C13" s="48"/>
      <c r="D13" s="48"/>
      <c r="E13" s="48"/>
      <c r="F13" s="49"/>
      <c r="G13" s="2"/>
      <c r="H13" s="2"/>
      <c r="I13" s="2"/>
      <c r="J13" s="2"/>
      <c r="K13" s="2"/>
      <c r="L13" s="2"/>
      <c r="M13" s="2"/>
      <c r="N13" s="30"/>
    </row>
    <row r="14" spans="2:14" ht="15" customHeight="1" x14ac:dyDescent="0.2">
      <c r="B14" s="47"/>
      <c r="C14" s="48"/>
      <c r="D14" s="48"/>
      <c r="E14" s="48"/>
      <c r="F14" s="49"/>
      <c r="G14" s="2"/>
      <c r="H14" s="2"/>
      <c r="I14" s="2"/>
      <c r="J14" s="2"/>
      <c r="K14" s="2"/>
      <c r="L14" s="2"/>
      <c r="M14" s="2"/>
      <c r="N14" s="30"/>
    </row>
    <row r="15" spans="2:14" ht="15" customHeight="1" x14ac:dyDescent="0.2">
      <c r="B15" s="50"/>
      <c r="C15" s="51"/>
      <c r="D15" s="51"/>
      <c r="E15" s="51"/>
      <c r="F15" s="52"/>
      <c r="G15" s="2"/>
      <c r="H15" s="2"/>
      <c r="I15" s="2"/>
      <c r="J15" s="2"/>
      <c r="K15" s="2"/>
      <c r="L15" s="2"/>
      <c r="M15" s="2"/>
      <c r="N15" s="30"/>
    </row>
    <row r="16" spans="2:14" x14ac:dyDescent="0.2">
      <c r="B16" s="2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0"/>
    </row>
    <row r="17" spans="2:14" ht="13.5" thickBot="1" x14ac:dyDescent="0.25">
      <c r="B17" s="2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0"/>
    </row>
    <row r="18" spans="2:14" ht="16.5" thickBot="1" x14ac:dyDescent="0.3">
      <c r="B18" s="58" t="s">
        <v>25</v>
      </c>
      <c r="C18" s="59"/>
      <c r="D18" s="2"/>
      <c r="E18" s="74" t="s">
        <v>27</v>
      </c>
      <c r="F18" s="59"/>
      <c r="G18" s="2"/>
      <c r="H18" s="2"/>
      <c r="I18" s="2"/>
      <c r="J18" s="2"/>
      <c r="K18" s="2"/>
      <c r="L18" s="2"/>
      <c r="M18" s="2"/>
      <c r="N18" s="30"/>
    </row>
    <row r="19" spans="2:14" ht="15" x14ac:dyDescent="0.2">
      <c r="B19" s="53" t="s">
        <v>41</v>
      </c>
      <c r="C19" s="54"/>
      <c r="D19" s="2"/>
      <c r="E19" s="53" t="s">
        <v>40</v>
      </c>
      <c r="F19" s="55"/>
      <c r="G19" s="56"/>
      <c r="H19" s="56"/>
      <c r="I19" s="56"/>
      <c r="J19" s="57"/>
      <c r="K19" s="2"/>
      <c r="L19" s="2"/>
      <c r="M19" s="2"/>
      <c r="N19" s="30"/>
    </row>
    <row r="20" spans="2:14" x14ac:dyDescent="0.2">
      <c r="B20" s="2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0"/>
    </row>
    <row r="21" spans="2:14" x14ac:dyDescent="0.2">
      <c r="B21" s="2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0"/>
    </row>
    <row r="22" spans="2:14" ht="13.5" thickBot="1" x14ac:dyDescent="0.25">
      <c r="B22" s="2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0"/>
    </row>
    <row r="23" spans="2:14" ht="15.75" x14ac:dyDescent="0.25">
      <c r="B23" s="75" t="s">
        <v>26</v>
      </c>
      <c r="C23" s="76"/>
      <c r="D23" s="2"/>
      <c r="E23" s="2"/>
      <c r="F23" s="2"/>
      <c r="G23" s="2"/>
      <c r="H23" s="2"/>
      <c r="I23" s="2"/>
      <c r="J23" s="34" t="s">
        <v>30</v>
      </c>
      <c r="K23" s="77" t="s">
        <v>31</v>
      </c>
      <c r="L23" s="77"/>
      <c r="M23" s="77" t="s">
        <v>32</v>
      </c>
      <c r="N23" s="78"/>
    </row>
    <row r="24" spans="2:14" ht="12.75" customHeight="1" x14ac:dyDescent="0.2">
      <c r="B24" s="79" t="s">
        <v>39</v>
      </c>
      <c r="C24" s="80"/>
      <c r="D24" s="80"/>
      <c r="E24" s="80"/>
      <c r="F24" s="80"/>
      <c r="G24" s="80"/>
      <c r="H24" s="80"/>
      <c r="I24" s="80"/>
      <c r="J24" s="33"/>
      <c r="K24" s="80"/>
      <c r="L24" s="80"/>
      <c r="M24" s="80"/>
      <c r="N24" s="80"/>
    </row>
    <row r="25" spans="2:14" ht="15" x14ac:dyDescent="0.2">
      <c r="B25" s="79" t="s">
        <v>28</v>
      </c>
      <c r="C25" s="80"/>
      <c r="D25" s="80"/>
      <c r="E25" s="80"/>
      <c r="F25" s="80"/>
      <c r="G25" s="80"/>
      <c r="H25" s="80"/>
      <c r="I25" s="80"/>
      <c r="J25" s="31">
        <f>'10-26-2019'!K23+'11-9-2019'!K23</f>
        <v>11.5</v>
      </c>
      <c r="K25" s="83">
        <v>125</v>
      </c>
      <c r="L25" s="84"/>
      <c r="M25" s="83">
        <f>J25*K25</f>
        <v>1437.5</v>
      </c>
      <c r="N25" s="84"/>
    </row>
    <row r="26" spans="2:14" ht="15" x14ac:dyDescent="0.2">
      <c r="B26" s="79" t="s">
        <v>29</v>
      </c>
      <c r="C26" s="80"/>
      <c r="D26" s="80"/>
      <c r="E26" s="80"/>
      <c r="F26" s="80"/>
      <c r="G26" s="80"/>
      <c r="H26" s="80"/>
      <c r="I26" s="80"/>
      <c r="J26" s="31">
        <v>0</v>
      </c>
      <c r="K26" s="82">
        <v>85</v>
      </c>
      <c r="L26" s="82"/>
      <c r="M26" s="82">
        <f>J26*K26</f>
        <v>0</v>
      </c>
      <c r="N26" s="82"/>
    </row>
    <row r="27" spans="2:14" x14ac:dyDescent="0.2">
      <c r="B27" s="2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0"/>
    </row>
    <row r="28" spans="2:14" x14ac:dyDescent="0.2">
      <c r="B28" s="2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0"/>
    </row>
    <row r="29" spans="2:14" x14ac:dyDescent="0.2">
      <c r="B29" s="2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0"/>
    </row>
    <row r="30" spans="2:14" x14ac:dyDescent="0.2">
      <c r="B30" s="2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0"/>
    </row>
    <row r="31" spans="2:14" x14ac:dyDescent="0.2">
      <c r="B31" s="2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0"/>
    </row>
    <row r="32" spans="2:14" x14ac:dyDescent="0.2">
      <c r="B32" s="2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0"/>
    </row>
    <row r="33" spans="2:14" x14ac:dyDescent="0.2">
      <c r="B33" s="2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0"/>
    </row>
    <row r="34" spans="2:14" x14ac:dyDescent="0.2">
      <c r="B34" s="29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0"/>
    </row>
    <row r="35" spans="2:14" x14ac:dyDescent="0.2">
      <c r="B35" s="2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0"/>
    </row>
    <row r="36" spans="2:14" x14ac:dyDescent="0.2">
      <c r="B36" s="2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0"/>
    </row>
    <row r="37" spans="2:14" x14ac:dyDescent="0.2">
      <c r="B37" s="2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0"/>
    </row>
    <row r="38" spans="2:14" x14ac:dyDescent="0.2">
      <c r="B38" s="2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0"/>
    </row>
    <row r="39" spans="2:14" x14ac:dyDescent="0.2">
      <c r="B39" s="2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0"/>
    </row>
    <row r="40" spans="2:14" x14ac:dyDescent="0.2">
      <c r="B40" s="2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0"/>
    </row>
    <row r="41" spans="2:14" x14ac:dyDescent="0.2">
      <c r="B41" s="2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0"/>
    </row>
    <row r="42" spans="2:14" x14ac:dyDescent="0.2">
      <c r="B42" s="2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0"/>
    </row>
    <row r="43" spans="2:14" x14ac:dyDescent="0.2">
      <c r="B43" s="2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0"/>
    </row>
    <row r="44" spans="2:14" x14ac:dyDescent="0.2">
      <c r="B44" s="2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0"/>
    </row>
    <row r="45" spans="2:14" x14ac:dyDescent="0.2">
      <c r="B45" s="2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0"/>
    </row>
    <row r="46" spans="2:14" x14ac:dyDescent="0.2">
      <c r="B46" s="2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0"/>
    </row>
    <row r="47" spans="2:14" x14ac:dyDescent="0.2">
      <c r="B47" s="2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0"/>
    </row>
    <row r="48" spans="2:14" x14ac:dyDescent="0.2">
      <c r="B48" s="2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0"/>
    </row>
    <row r="49" spans="2:14" x14ac:dyDescent="0.2">
      <c r="B49" s="2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0"/>
    </row>
    <row r="50" spans="2:14" x14ac:dyDescent="0.2">
      <c r="B50" s="2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0"/>
    </row>
    <row r="51" spans="2:14" x14ac:dyDescent="0.2">
      <c r="B51" s="2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0"/>
    </row>
    <row r="52" spans="2:14" x14ac:dyDescent="0.2">
      <c r="B52" s="29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0"/>
    </row>
    <row r="53" spans="2:14" x14ac:dyDescent="0.2">
      <c r="B53" s="29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0"/>
    </row>
    <row r="54" spans="2:14" x14ac:dyDescent="0.2">
      <c r="B54" s="2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0"/>
    </row>
    <row r="55" spans="2:14" x14ac:dyDescent="0.2">
      <c r="B55" s="2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0"/>
    </row>
    <row r="56" spans="2:14" x14ac:dyDescent="0.2">
      <c r="B56" s="29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0"/>
    </row>
    <row r="57" spans="2:14" x14ac:dyDescent="0.2">
      <c r="B57" s="29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0"/>
    </row>
    <row r="58" spans="2:14" x14ac:dyDescent="0.2">
      <c r="B58" s="29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0"/>
    </row>
    <row r="59" spans="2:14" x14ac:dyDescent="0.2">
      <c r="B59" s="29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0"/>
    </row>
    <row r="60" spans="2:14" x14ac:dyDescent="0.2">
      <c r="B60" s="29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0"/>
    </row>
    <row r="61" spans="2:14" x14ac:dyDescent="0.2">
      <c r="B61" s="29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0"/>
    </row>
    <row r="62" spans="2:14" ht="15" x14ac:dyDescent="0.2">
      <c r="B62" s="79" t="s">
        <v>33</v>
      </c>
      <c r="C62" s="80"/>
      <c r="D62" s="80"/>
      <c r="E62" s="80"/>
      <c r="F62" s="80"/>
      <c r="G62" s="80"/>
      <c r="H62" s="80"/>
      <c r="I62" s="80"/>
      <c r="J62" s="81" t="s">
        <v>34</v>
      </c>
      <c r="K62" s="80"/>
      <c r="L62" s="80"/>
      <c r="M62" s="82">
        <f>M25+M26</f>
        <v>1437.5</v>
      </c>
      <c r="N62" s="82"/>
    </row>
  </sheetData>
  <mergeCells count="27">
    <mergeCell ref="B62:I62"/>
    <mergeCell ref="J62:L62"/>
    <mergeCell ref="M62:N62"/>
    <mergeCell ref="B25:I25"/>
    <mergeCell ref="K25:L25"/>
    <mergeCell ref="M25:N25"/>
    <mergeCell ref="B26:I26"/>
    <mergeCell ref="K26:L26"/>
    <mergeCell ref="M26:N26"/>
    <mergeCell ref="B23:C23"/>
    <mergeCell ref="K23:L23"/>
    <mergeCell ref="M23:N23"/>
    <mergeCell ref="B24:I24"/>
    <mergeCell ref="K24:L24"/>
    <mergeCell ref="M24:N24"/>
    <mergeCell ref="B11:F15"/>
    <mergeCell ref="B19:C19"/>
    <mergeCell ref="E19:J19"/>
    <mergeCell ref="B9:C9"/>
    <mergeCell ref="K9:N9"/>
    <mergeCell ref="B10:F10"/>
    <mergeCell ref="K10:L10"/>
    <mergeCell ref="M10:N10"/>
    <mergeCell ref="K11:L12"/>
    <mergeCell ref="M11:N12"/>
    <mergeCell ref="B18:C18"/>
    <mergeCell ref="E18:F18"/>
  </mergeCells>
  <pageMargins left="0.45" right="0.2" top="0.25" bottom="0.25" header="0.1" footer="0.3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10-26-2019</vt:lpstr>
      <vt:lpstr>11-9-2019</vt:lpstr>
      <vt:lpstr>Invoice</vt:lpstr>
      <vt:lpstr>Invoice!Print_Area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2019-09-30T21:32:05Z</cp:lastPrinted>
  <dcterms:created xsi:type="dcterms:W3CDTF">2000-08-25T01:59:39Z</dcterms:created>
  <dcterms:modified xsi:type="dcterms:W3CDTF">2019-11-06T20:04:59Z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