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5" yWindow="45" windowWidth="18960" windowHeight="11790"/>
  </bookViews>
  <sheets>
    <sheet name="Overview" sheetId="21" r:id="rId1"/>
    <sheet name="Description of Checklists" sheetId="26" r:id="rId2"/>
    <sheet name="Initial Inspection and Data Col" sheetId="1" r:id="rId3"/>
    <sheet name="Cost Estimate Example Sheet" sheetId="7" r:id="rId4"/>
    <sheet name="BCA Input Resources" sheetId="5" r:id="rId5"/>
    <sheet name="EHP Checklist" sheetId="11" r:id="rId6"/>
    <sheet name="Application Development Res" sheetId="4" r:id="rId7"/>
    <sheet name="Mitigation Reconst Design Const" sheetId="23" r:id="rId8"/>
    <sheet name="Elevation Design Const" sheetId="24" r:id="rId9"/>
    <sheet name="Dry Floodproofing Design Const" sheetId="25" r:id="rId10"/>
    <sheet name="Pre Const Checklist" sheetId="3" r:id="rId11"/>
    <sheet name="Project Closeout" sheetId="13" r:id="rId12"/>
    <sheet name="Lists" sheetId="9" state="hidden" r:id="rId13"/>
    <sheet name="Mit Button" sheetId="22" r:id="rId14"/>
  </sheets>
  <definedNames>
    <definedName name="BCAFndType">Lists!$E$21:$E$25</definedName>
    <definedName name="BCAModule">Lists!$K$2:$K$8</definedName>
    <definedName name="CoastFldZone">Lists!$E$2:$E$6</definedName>
    <definedName name="DamageOpt">Lists!$T$2:$T$5</definedName>
    <definedName name="Datum">Lists!$A$66:$A$68</definedName>
    <definedName name="DDFType">Lists!$S$2:$S$6</definedName>
    <definedName name="Design">Lists!$F$11:$F$13</definedName>
    <definedName name="ElevCert">Lists!$O$2:$O$14</definedName>
    <definedName name="FloodMitProj">Lists!$M$2:$M$7</definedName>
    <definedName name="FloodSource">Lists!$A$21:$A$23</definedName>
    <definedName name="floodzone">Lists!$D$2:$D$13</definedName>
    <definedName name="FM">Lists!$C$31:$C$36</definedName>
    <definedName name="FoundMat">Lists!$F$21:$F$25</definedName>
    <definedName name="FoundType">Lists!$D$21:$D$27</definedName>
    <definedName name="FZ">Lists!$A$29:$A$43</definedName>
    <definedName name="GrantProg">Lists!$I$2:$I$8</definedName>
    <definedName name="Loadcomb">Lists!$I$21:$I$23</definedName>
    <definedName name="LosFac">Lists!$W$2:$W$6</definedName>
    <definedName name="LosService">Lists!$Y$2:$Y$7</definedName>
    <definedName name="MitType">Lists!$B$9:$B$16</definedName>
    <definedName name="NRDDF">Lists!$U$2:$U$63</definedName>
    <definedName name="NRTypeStr">Lists!$Q$2:$Q$5</definedName>
    <definedName name="PrimaryUse">Lists!$K$21:$K$43</definedName>
    <definedName name="_xlnm.Print_Area" localSheetId="6">'Application Development Res'!$A$1:$E$48</definedName>
    <definedName name="_xlnm.Print_Area" localSheetId="4">'BCA Input Resources'!$A$1:$C$66</definedName>
    <definedName name="_xlnm.Print_Area" localSheetId="3">'Cost Estimate Example Sheet'!$A$1:$J$159</definedName>
    <definedName name="_xlnm.Print_Area" localSheetId="5">'EHP Checklist'!$A$1:$J$101</definedName>
    <definedName name="_xlnm.Print_Area" localSheetId="10">'Pre Const Checklist'!$A$1:$J$507</definedName>
    <definedName name="_xlnm.Print_Area" localSheetId="11">'Project Closeout'!$A$1:$C$61</definedName>
    <definedName name="question1">Lists!$B$2:$B$5</definedName>
    <definedName name="RDDF">Lists!$AA$2:$AA$97</definedName>
    <definedName name="ResNR">Lists!$F$2:$F$5</definedName>
    <definedName name="ResType">Lists!$C$21:$C$27</definedName>
    <definedName name="StrCat">Lists!$J$21:$J$25</definedName>
    <definedName name="StructureType">Lists!$G$2:$G$5</definedName>
    <definedName name="SuperMat">Lists!$G$21:$G$26</definedName>
    <definedName name="Veneer">Lists!$H$21:$H$28</definedName>
  </definedNames>
  <calcPr calcId="124519" concurrentCalc="0"/>
</workbook>
</file>

<file path=xl/calcChain.xml><?xml version="1.0" encoding="utf-8"?>
<calcChain xmlns="http://schemas.openxmlformats.org/spreadsheetml/2006/main">
  <c r="B9" i="25"/>
  <c r="B8"/>
  <c r="B7"/>
  <c r="B6"/>
  <c r="B5"/>
  <c r="B4"/>
  <c r="B3"/>
  <c r="B9" i="24"/>
  <c r="B8"/>
  <c r="B7"/>
  <c r="B6"/>
  <c r="B5"/>
  <c r="B4"/>
  <c r="B3"/>
  <c r="B9" i="23"/>
  <c r="B8"/>
  <c r="B7"/>
  <c r="B6"/>
  <c r="B5"/>
  <c r="B4"/>
  <c r="B3"/>
  <c r="B6" i="7"/>
  <c r="B5"/>
  <c r="B4"/>
  <c r="B12" i="13"/>
  <c r="B11"/>
  <c r="F10"/>
  <c r="D10"/>
  <c r="B10"/>
  <c r="F9"/>
  <c r="D9"/>
  <c r="B9"/>
  <c r="F8"/>
  <c r="D8"/>
  <c r="B8"/>
  <c r="F7"/>
  <c r="D7"/>
  <c r="B7"/>
  <c r="F6"/>
  <c r="D6"/>
  <c r="B6"/>
  <c r="F5"/>
  <c r="D5"/>
  <c r="B5"/>
  <c r="F4"/>
  <c r="D4"/>
  <c r="B4"/>
  <c r="E11" i="3"/>
  <c r="E10"/>
  <c r="I9"/>
  <c r="G9"/>
  <c r="E9"/>
  <c r="I8"/>
  <c r="G8"/>
  <c r="E8"/>
  <c r="I7"/>
  <c r="G7"/>
  <c r="E7"/>
  <c r="I6"/>
  <c r="G6"/>
  <c r="E6"/>
  <c r="I5"/>
  <c r="G5"/>
  <c r="E5"/>
  <c r="I4"/>
  <c r="G4"/>
  <c r="E4"/>
  <c r="I3"/>
  <c r="G3"/>
  <c r="E3"/>
  <c r="B9" i="11"/>
  <c r="B8"/>
  <c r="B7"/>
  <c r="B6"/>
  <c r="B5"/>
  <c r="B4"/>
  <c r="B3"/>
  <c r="B61" i="7"/>
  <c r="B72"/>
  <c r="B80"/>
  <c r="B88"/>
  <c r="B99"/>
  <c r="B112"/>
  <c r="B117"/>
  <c r="B122"/>
  <c r="B124"/>
  <c r="B16" i="5"/>
  <c r="B37" i="1"/>
  <c r="B40"/>
  <c r="A67"/>
  <c r="B41"/>
  <c r="B42"/>
  <c r="A52"/>
  <c r="A39"/>
  <c r="A50"/>
  <c r="A48"/>
  <c r="F113" i="5"/>
  <c r="E113"/>
  <c r="B131" i="7"/>
  <c r="B133"/>
  <c r="B12"/>
  <c r="B13"/>
  <c r="B15"/>
  <c r="B26"/>
</calcChain>
</file>

<file path=xl/comments1.xml><?xml version="1.0" encoding="utf-8"?>
<comments xmlns="http://schemas.openxmlformats.org/spreadsheetml/2006/main">
  <authors>
    <author>Adam Reeder</author>
  </authors>
  <commentList>
    <comment ref="C29" authorId="0">
      <text>
        <r>
          <rPr>
            <b/>
            <sz val="8"/>
            <color indexed="81"/>
            <rFont val="Tahoma"/>
            <family val="2"/>
          </rPr>
          <t>feet</t>
        </r>
      </text>
    </comment>
    <comment ref="C30" authorId="0">
      <text>
        <r>
          <rPr>
            <b/>
            <sz val="8"/>
            <color indexed="81"/>
            <rFont val="Tahoma"/>
            <family val="2"/>
          </rPr>
          <t>linear feet</t>
        </r>
      </text>
    </comment>
    <comment ref="C31" authorId="0">
      <text>
        <r>
          <rPr>
            <b/>
            <sz val="8"/>
            <color indexed="81"/>
            <rFont val="Tahoma"/>
            <family val="2"/>
          </rPr>
          <t>square feet</t>
        </r>
      </text>
    </comment>
    <comment ref="C33" authorId="0">
      <text>
        <r>
          <rPr>
            <b/>
            <sz val="8"/>
            <color indexed="81"/>
            <rFont val="Tahoma"/>
            <family val="2"/>
          </rPr>
          <t>feet</t>
        </r>
      </text>
    </comment>
    <comment ref="C36" authorId="0">
      <text>
        <r>
          <rPr>
            <b/>
            <sz val="8"/>
            <color indexed="81"/>
            <rFont val="Tahoma"/>
            <family val="2"/>
          </rPr>
          <t>square feet</t>
        </r>
      </text>
    </comment>
    <comment ref="C37" authorId="0">
      <text>
        <r>
          <rPr>
            <b/>
            <sz val="8"/>
            <color indexed="81"/>
            <rFont val="Tahoma"/>
            <family val="2"/>
          </rPr>
          <t>linear feet</t>
        </r>
      </text>
    </comment>
    <comment ref="C38" authorId="0">
      <text>
        <r>
          <rPr>
            <b/>
            <sz val="8"/>
            <color indexed="81"/>
            <rFont val="Tahoma"/>
            <family val="2"/>
          </rPr>
          <t>square feet</t>
        </r>
      </text>
    </comment>
    <comment ref="C39" authorId="0">
      <text>
        <r>
          <rPr>
            <b/>
            <sz val="8"/>
            <color indexed="81"/>
            <rFont val="Tahoma"/>
            <family val="2"/>
          </rPr>
          <t>linear feet</t>
        </r>
      </text>
    </comment>
    <comment ref="C40" authorId="0">
      <text>
        <r>
          <rPr>
            <b/>
            <sz val="8"/>
            <color indexed="81"/>
            <rFont val="Tahoma"/>
            <family val="2"/>
          </rPr>
          <t>square feet</t>
        </r>
      </text>
    </comment>
    <comment ref="C41" authorId="0">
      <text>
        <r>
          <rPr>
            <b/>
            <sz val="8"/>
            <color indexed="81"/>
            <rFont val="Tahoma"/>
            <family val="2"/>
          </rPr>
          <t>linear feet</t>
        </r>
      </text>
    </comment>
    <comment ref="C47" authorId="0">
      <text>
        <r>
          <rPr>
            <b/>
            <sz val="8"/>
            <color indexed="81"/>
            <rFont val="Tahoma"/>
            <family val="2"/>
          </rPr>
          <t>square feet</t>
        </r>
      </text>
    </comment>
    <comment ref="C48" authorId="0">
      <text>
        <r>
          <rPr>
            <b/>
            <sz val="8"/>
            <color indexed="81"/>
            <rFont val="Tahoma"/>
            <family val="2"/>
          </rPr>
          <t>square feet</t>
        </r>
      </text>
    </comment>
    <comment ref="C49" authorId="0">
      <text>
        <r>
          <rPr>
            <b/>
            <sz val="8"/>
            <color indexed="81"/>
            <rFont val="Tahoma"/>
            <family val="2"/>
          </rPr>
          <t>feet</t>
        </r>
      </text>
    </comment>
    <comment ref="C52" authorId="0">
      <text>
        <r>
          <rPr>
            <b/>
            <sz val="8"/>
            <color indexed="81"/>
            <rFont val="Tahoma"/>
            <family val="2"/>
          </rPr>
          <t>square feet</t>
        </r>
      </text>
    </comment>
  </commentList>
</comments>
</file>

<file path=xl/sharedStrings.xml><?xml version="1.0" encoding="utf-8"?>
<sst xmlns="http://schemas.openxmlformats.org/spreadsheetml/2006/main" count="2409" uniqueCount="1016">
  <si>
    <t>Owner:</t>
  </si>
  <si>
    <t>Preliminary</t>
  </si>
  <si>
    <t>Right-to Enter Agreement</t>
  </si>
  <si>
    <t>Tax Card</t>
  </si>
  <si>
    <t>Photographs</t>
  </si>
  <si>
    <t>Termite Inspection Report</t>
  </si>
  <si>
    <t>Asbestos Inspection Report</t>
  </si>
  <si>
    <t>Location Map</t>
  </si>
  <si>
    <t>Initial Review</t>
  </si>
  <si>
    <t>Building Characteristics:</t>
  </si>
  <si>
    <t>Environmental Factors</t>
  </si>
  <si>
    <t>Structural Feasibility</t>
  </si>
  <si>
    <t>NOTE TO HOMEOWNER AND LOCATION BUILDING CODE AUTHORITY</t>
  </si>
  <si>
    <t>Crawl Space</t>
  </si>
  <si>
    <t xml:space="preserve">Pier </t>
  </si>
  <si>
    <t>Pile</t>
  </si>
  <si>
    <t xml:space="preserve">Basement </t>
  </si>
  <si>
    <t>Describe/photograph any visible signs of distress in existing foundation related to adverse soil conditions or improperly distributed load (provide sketches and attach if necessary):</t>
  </si>
  <si>
    <t xml:space="preserve">Notes: </t>
  </si>
  <si>
    <t xml:space="preserve">Provide a brief summary of the rationale for deferral: </t>
  </si>
  <si>
    <t xml:space="preserve">Street Address: </t>
  </si>
  <si>
    <t>EXTERIOR</t>
  </si>
  <si>
    <t>Sidewalks - note condition</t>
  </si>
  <si>
    <t xml:space="preserve">DOORS </t>
  </si>
  <si>
    <t>Storm Door 1</t>
  </si>
  <si>
    <t>working properly</t>
  </si>
  <si>
    <t>not working properly</t>
  </si>
  <si>
    <t>Storm Door 2</t>
  </si>
  <si>
    <t>Screen Door 1</t>
  </si>
  <si>
    <t>Screen Door 2</t>
  </si>
  <si>
    <t>Front Door 1</t>
  </si>
  <si>
    <t>Front Door 2</t>
  </si>
  <si>
    <t>Side Door 1</t>
  </si>
  <si>
    <t>Side Door 2</t>
  </si>
  <si>
    <t>Side Door 3</t>
  </si>
  <si>
    <t>Side Door 4</t>
  </si>
  <si>
    <t>Rear Door 1</t>
  </si>
  <si>
    <t>Rear Door 2</t>
  </si>
  <si>
    <t>Front</t>
  </si>
  <si>
    <t>Side 1</t>
  </si>
  <si>
    <t>Rear</t>
  </si>
  <si>
    <t>Side 2</t>
  </si>
  <si>
    <t>Light Fixtures</t>
  </si>
  <si>
    <t>Roof - note condition</t>
  </si>
  <si>
    <t>Satellite Dish - note condition</t>
  </si>
  <si>
    <t>TV Antenna (VHF/UHF)</t>
  </si>
  <si>
    <t xml:space="preserve">Attached Garage </t>
  </si>
  <si>
    <t>Door 1</t>
  </si>
  <si>
    <t>Door 2</t>
  </si>
  <si>
    <t>Garage Interior - notes</t>
  </si>
  <si>
    <t>Notes:</t>
  </si>
  <si>
    <t>INTERIOR</t>
  </si>
  <si>
    <t>PORCH 1</t>
  </si>
  <si>
    <t>Walls</t>
  </si>
  <si>
    <t>Floor</t>
  </si>
  <si>
    <t>Ceiling</t>
  </si>
  <si>
    <t>Trim/Molding</t>
  </si>
  <si>
    <t>Receptacles</t>
  </si>
  <si>
    <t>(circle total)   0  1  2   3   4   5   6   7   8   9   10   11  12</t>
  </si>
  <si>
    <t>Window A/C Unit</t>
  </si>
  <si>
    <t>Screens</t>
  </si>
  <si>
    <t>Window 1</t>
  </si>
  <si>
    <t>Window 2</t>
  </si>
  <si>
    <t>Window 3</t>
  </si>
  <si>
    <t>Window 4</t>
  </si>
  <si>
    <t>Window 5</t>
  </si>
  <si>
    <t>Heat Unit</t>
  </si>
  <si>
    <t>Notes: ________________________________________________________________________________________________</t>
  </si>
  <si>
    <t>PORCH 2</t>
  </si>
  <si>
    <t>UTILITY ROOM/MISC.</t>
  </si>
  <si>
    <t>Closet Door(s)</t>
  </si>
  <si>
    <t>(circle total) 1  2   3   4   5   6   7   8   9   10   11  12</t>
  </si>
  <si>
    <t>Washing Machine</t>
  </si>
  <si>
    <t>Dryer</t>
  </si>
  <si>
    <t>Hot Water Heater</t>
  </si>
  <si>
    <t>Freezer</t>
  </si>
  <si>
    <t>LIVING ROOM 1</t>
  </si>
  <si>
    <t>LIVING ROOM 2</t>
  </si>
  <si>
    <t>DINING ROOM</t>
  </si>
  <si>
    <t>KITCHEN</t>
  </si>
  <si>
    <t>Countertops</t>
  </si>
  <si>
    <t>Cabinets</t>
  </si>
  <si>
    <t>Cabinet Doors</t>
  </si>
  <si>
    <t>Sink</t>
  </si>
  <si>
    <t>Refrigerator</t>
  </si>
  <si>
    <t>Icemaker</t>
  </si>
  <si>
    <t>Stove</t>
  </si>
  <si>
    <t>Stove Hood (Light/exhaust fan)</t>
  </si>
  <si>
    <t>Dishwasher</t>
  </si>
  <si>
    <t>Garbage Disposal</t>
  </si>
  <si>
    <t>Microwave - built in</t>
  </si>
  <si>
    <t>Microwave -                            counter top</t>
  </si>
  <si>
    <t>BEDROOM 1</t>
  </si>
  <si>
    <t>BEDROOM 2</t>
  </si>
  <si>
    <t>BEDROOM 3</t>
  </si>
  <si>
    <t>BEDROOM 4</t>
  </si>
  <si>
    <t>HALL</t>
  </si>
  <si>
    <t>BATH 1</t>
  </si>
  <si>
    <t>Toilet</t>
  </si>
  <si>
    <t>Shower/Tub</t>
  </si>
  <si>
    <t>BATH 2</t>
  </si>
  <si>
    <t>ROOM: _____________________________________</t>
  </si>
  <si>
    <t>Additional Notes:</t>
  </si>
  <si>
    <t>*All items hanging on all walls must be taken down and secured.</t>
  </si>
  <si>
    <t>*All glass and breakable items must be removed or secured.</t>
  </si>
  <si>
    <t>*Items on tables, shelves, etc. must be secured.</t>
  </si>
  <si>
    <t>Contractor</t>
  </si>
  <si>
    <t>Date</t>
  </si>
  <si>
    <t>Owner’s Representative</t>
  </si>
  <si>
    <t>Program Administrator</t>
  </si>
  <si>
    <t>___________________________________________________________________________________________________</t>
  </si>
  <si>
    <t>Grant ID:</t>
  </si>
  <si>
    <t>Property Owner:</t>
  </si>
  <si>
    <t>Cost Summary</t>
  </si>
  <si>
    <t>Engineering &amp; Design Cost:</t>
  </si>
  <si>
    <t>Total Cost:</t>
  </si>
  <si>
    <t>Grant Eligible Amount:</t>
  </si>
  <si>
    <t>Cost Estimate Quantity Breakdown</t>
  </si>
  <si>
    <t>General House Features</t>
  </si>
  <si>
    <t>Amount to Elevate:</t>
  </si>
  <si>
    <t>Foundation</t>
  </si>
  <si>
    <t>Exterior Landings</t>
  </si>
  <si>
    <t>Front Porch Area:</t>
  </si>
  <si>
    <t>Front Rail:</t>
  </si>
  <si>
    <t>Back Porch/Deck (to include side areas):</t>
  </si>
  <si>
    <t>Back Rail:</t>
  </si>
  <si>
    <t>Total Porch Area:</t>
  </si>
  <si>
    <t>Total Rail Length:</t>
  </si>
  <si>
    <t>Porch Columns:</t>
  </si>
  <si>
    <t>Sets of Stairs:</t>
  </si>
  <si>
    <t>Brick Veneer &amp; Chimney</t>
  </si>
  <si>
    <t>Brick Veneer Area (Removal Quantity):</t>
  </si>
  <si>
    <t>Brick Veneer Area (Replacement Quantity):</t>
  </si>
  <si>
    <t>Chimney Height (Exterior Chimneys):</t>
  </si>
  <si>
    <t>Renovation Work</t>
  </si>
  <si>
    <t>Slab Floor Area:</t>
  </si>
  <si>
    <t>Construction Estimate</t>
  </si>
  <si>
    <t>Mobilization and Lifting of House</t>
  </si>
  <si>
    <t>Mobilization:</t>
  </si>
  <si>
    <t>Tree Removal:</t>
  </si>
  <si>
    <t>Subtotal:</t>
  </si>
  <si>
    <t>Fill Crawlspace to Existing Ground:</t>
  </si>
  <si>
    <t>Demolish Existing Footing &amp; Walls:</t>
  </si>
  <si>
    <t>Construct Footing:</t>
  </si>
  <si>
    <t>Construct Columns:</t>
  </si>
  <si>
    <t>Flood Vents:</t>
  </si>
  <si>
    <t>Bond Beam:</t>
  </si>
  <si>
    <t>Sill Replacement:</t>
  </si>
  <si>
    <t>Porch Decking:</t>
  </si>
  <si>
    <t>Porch Railing:</t>
  </si>
  <si>
    <t>Stairs:</t>
  </si>
  <si>
    <t>Brick Removal:</t>
  </si>
  <si>
    <t>Brick Replacement:</t>
  </si>
  <si>
    <t>Chimney Removal:</t>
  </si>
  <si>
    <t>Chimney Replacement:</t>
  </si>
  <si>
    <t>Chimney Footing:</t>
  </si>
  <si>
    <t>Floor Repairs</t>
  </si>
  <si>
    <t>Repair Floor Area:</t>
  </si>
  <si>
    <t>Plumbing/Electrical/Mechanical</t>
  </si>
  <si>
    <t>Ductwork Removal &amp; Replacement:</t>
  </si>
  <si>
    <t>A/C Unit Elevation:</t>
  </si>
  <si>
    <t>Water/Sewer Line Extension:</t>
  </si>
  <si>
    <t>Gas Line Extension:</t>
  </si>
  <si>
    <t>Electrical Service Extension:</t>
  </si>
  <si>
    <t>Framed Floor:</t>
  </si>
  <si>
    <t>Door Removal/Replacement:</t>
  </si>
  <si>
    <t>Replumb Bathroom/Laundry Room:</t>
  </si>
  <si>
    <t>Interior Stairs Rework:</t>
  </si>
  <si>
    <t>Garage Door Removal/Reinstallation:</t>
  </si>
  <si>
    <t>Reframe Exterior Walls:</t>
  </si>
  <si>
    <t>Frame/Construct Mechanical Platform:</t>
  </si>
  <si>
    <t>Rework Covered Walkway:</t>
  </si>
  <si>
    <t>Demolish Carport:</t>
  </si>
  <si>
    <t>Downspout Extension:</t>
  </si>
  <si>
    <t>Patch/Repair Plaster:</t>
  </si>
  <si>
    <t>Additional Project Costs</t>
  </si>
  <si>
    <t>Markup:</t>
  </si>
  <si>
    <t>Escalation:</t>
  </si>
  <si>
    <t>Permitting:</t>
  </si>
  <si>
    <t>Contractor Profit:</t>
  </si>
  <si>
    <t>Construct Perimeter Wall:</t>
  </si>
  <si>
    <t>Sets of Ramps:</t>
  </si>
  <si>
    <t>Ramps:</t>
  </si>
  <si>
    <t>HMGP</t>
  </si>
  <si>
    <t>PDM</t>
  </si>
  <si>
    <t>RFC</t>
  </si>
  <si>
    <t>SRL</t>
  </si>
  <si>
    <t>FMA</t>
  </si>
  <si>
    <t>n/a</t>
  </si>
  <si>
    <t>Question1</t>
  </si>
  <si>
    <t>Yes</t>
  </si>
  <si>
    <t>No</t>
  </si>
  <si>
    <t>Case File #/PIN:</t>
  </si>
  <si>
    <t>Lead Paint Testing</t>
  </si>
  <si>
    <t>Notes</t>
  </si>
  <si>
    <t>https://msc.fema.gov/webapp/wcs/stores/servlet/FemaWelcomeView?storeId=10001&amp;catalogId=10001&amp;langId=-1</t>
  </si>
  <si>
    <t>FloodZone</t>
  </si>
  <si>
    <t>X (shaded) or B</t>
  </si>
  <si>
    <t>X (unshaded) or C</t>
  </si>
  <si>
    <t>A</t>
  </si>
  <si>
    <t>AE</t>
  </si>
  <si>
    <t>A1-30</t>
  </si>
  <si>
    <t>AH</t>
  </si>
  <si>
    <t>AO</t>
  </si>
  <si>
    <t>AR</t>
  </si>
  <si>
    <t>A99</t>
  </si>
  <si>
    <t>V</t>
  </si>
  <si>
    <t>VE,V1-30</t>
  </si>
  <si>
    <t>D</t>
  </si>
  <si>
    <t>StructureType</t>
  </si>
  <si>
    <t>Building</t>
  </si>
  <si>
    <t>Other</t>
  </si>
  <si>
    <t>Utility</t>
  </si>
  <si>
    <t>GrantProg</t>
  </si>
  <si>
    <t>PA</t>
  </si>
  <si>
    <t>Flood</t>
  </si>
  <si>
    <t>Hurricane Wind</t>
  </si>
  <si>
    <t>Damage-Frequency Assesssment</t>
  </si>
  <si>
    <t>Tornado Safe Room</t>
  </si>
  <si>
    <t>Earthquake</t>
  </si>
  <si>
    <t>Wildfire</t>
  </si>
  <si>
    <t>BCAModule</t>
  </si>
  <si>
    <t>Acquisition</t>
  </si>
  <si>
    <t>Elevation</t>
  </si>
  <si>
    <t>Dry Flood Proofing/Flood Barrier</t>
  </si>
  <si>
    <t>Drainage Improvement</t>
  </si>
  <si>
    <t>FloodMitProj</t>
  </si>
  <si>
    <t>Estimated Annual Maintenance Costs:</t>
  </si>
  <si>
    <t>ElevCert</t>
  </si>
  <si>
    <t>Diagram 1A</t>
  </si>
  <si>
    <t>Diagram 1B</t>
  </si>
  <si>
    <t>Diagram 2</t>
  </si>
  <si>
    <t>Diagram 3</t>
  </si>
  <si>
    <t>Diagram 4</t>
  </si>
  <si>
    <t>Diagram 5</t>
  </si>
  <si>
    <t>Diagram 6</t>
  </si>
  <si>
    <t>Diagram 7</t>
  </si>
  <si>
    <t>Diagram 8</t>
  </si>
  <si>
    <t>Diagram 9</t>
  </si>
  <si>
    <t>NRTypeStr</t>
  </si>
  <si>
    <t>Engineered</t>
  </si>
  <si>
    <t>Pre-Engineered</t>
  </si>
  <si>
    <t>DDFType</t>
  </si>
  <si>
    <t>Default</t>
  </si>
  <si>
    <t>Library</t>
  </si>
  <si>
    <t>Custom</t>
  </si>
  <si>
    <t>LosFac</t>
  </si>
  <si>
    <t>Fire Station</t>
  </si>
  <si>
    <t>Hospital</t>
  </si>
  <si>
    <t>Police Station</t>
  </si>
  <si>
    <t>Operating Income</t>
  </si>
  <si>
    <t>Government</t>
  </si>
  <si>
    <t>Education</t>
  </si>
  <si>
    <t>LosService</t>
  </si>
  <si>
    <t>NRDDF</t>
  </si>
  <si>
    <t>USACE - Wilmington: Rest Home, structure</t>
  </si>
  <si>
    <t>USACE - Wilmington: Department Store, structure</t>
  </si>
  <si>
    <t>USACE - Wilmington: Supermarket, structure</t>
  </si>
  <si>
    <t>USACE - New Orleans: Department Store, structure, salt water, long duration</t>
  </si>
  <si>
    <t>USACE - New Orleans: Department Store, structure, salt water, short duration</t>
  </si>
  <si>
    <t>USACE - New Orleans: Department Store, structure, fresh water, long duration</t>
  </si>
  <si>
    <t>USACE - New Orleans: Department Store, structure, fresh water, short duration</t>
  </si>
  <si>
    <t>USACE - New Orleans: Department Store, structure, composite water &amp; duration</t>
  </si>
  <si>
    <t>USACE - New Orleans: Large Grocery, structure, salt water, long duration</t>
  </si>
  <si>
    <t>USACE - New Orleans: Large Grocery, structure, salt water, short duration</t>
  </si>
  <si>
    <t>USACE - New Orleans: Large Grocery, structure, fresh water, long duration</t>
  </si>
  <si>
    <t>USACE - New Orleans: Large Grocery,  structure, fresh water, short duration</t>
  </si>
  <si>
    <t>USACE - New Orleans: Large Grocery, structure, composite water &amp; duration</t>
  </si>
  <si>
    <t>USACE - Galveston: Food Warehouse, structure</t>
  </si>
  <si>
    <t>USACE - Galveston: Warehouse, structure</t>
  </si>
  <si>
    <t>USACE - New Orleans: Warehouse, structure, salt water, long duration</t>
  </si>
  <si>
    <t>USACE - New Orleans: Warehouse, structure, salt water, short duration</t>
  </si>
  <si>
    <t>USACE - New Orleans: Warehouse, structure, fresh water, long duration</t>
  </si>
  <si>
    <t>USACE - New Orleans: Warehouse, structure, fresh water, short duration</t>
  </si>
  <si>
    <t>USACE - New Orleans: Warehouse, structure, composite water &amp; duration</t>
  </si>
  <si>
    <t>USACE - St. Paul: Warehouse, structure, fresh water</t>
  </si>
  <si>
    <t>USACE - Wilmington: Warehouse, structure</t>
  </si>
  <si>
    <t>USACE - Galveston: Airport, structure</t>
  </si>
  <si>
    <t>USACE - Galveston: Sewage Treatment, structure</t>
  </si>
  <si>
    <t>USACE - Galveston: Utility Company, structure</t>
  </si>
  <si>
    <t>USACE - New Orleans: Utility Company, structure, salt water, long duration</t>
  </si>
  <si>
    <t>USACE - New Orleans: Utility Company, structure, salt water, short duration</t>
  </si>
  <si>
    <t>USACE - New Orleans: Utility Company, structure, fresh water, long duration</t>
  </si>
  <si>
    <t>USACE - New Orleans: Utility Company, structure, fresh water, short duration</t>
  </si>
  <si>
    <t>USACE - New Orleans: Utility Company, structure, composite water &amp; duration</t>
  </si>
  <si>
    <t>USACE - St. Paul: Professional, structure, fresh water</t>
  </si>
  <si>
    <t>USACE - Wilmington: Office Building, structure</t>
  </si>
  <si>
    <t>USACE - Galveston: Hospital, Structure</t>
  </si>
  <si>
    <t>USACE - Galveston: Doctor's Office, Structure</t>
  </si>
  <si>
    <t>USACE - New Orleans: Medical Office, structure, salt water, long duration</t>
  </si>
  <si>
    <t>USACE - New Orleans: Medical Office, structure, salt water, short duration</t>
  </si>
  <si>
    <t>USACE - New Orleans: Medical Office, structure, fresh water, long duration</t>
  </si>
  <si>
    <t>USACE - New Orleans: Medical Office, structure, fresh water, short duration</t>
  </si>
  <si>
    <t>USACE - New Orleans: Medical Office, structure, composite water &amp; duration</t>
  </si>
  <si>
    <t>USACE - Galveston: City Hall, structure</t>
  </si>
  <si>
    <t>USACE - Galveston: Post Office, structure</t>
  </si>
  <si>
    <t>USACE - New Orleans: Government facility, structure, salt water, long duration</t>
  </si>
  <si>
    <t>USACE - New Orleans: Government facility, structure, salt water, short duration</t>
  </si>
  <si>
    <t>USACE - New Orleans: Government facility, structure, fresh water, long duration</t>
  </si>
  <si>
    <t>USACE - New Orleans: Government facility, structure, fresh water, short duration</t>
  </si>
  <si>
    <t>USACE - New Orleans: Government facility, structure, composite water &amp; duration</t>
  </si>
  <si>
    <t>USACE - Wilmington: Post Office, structure</t>
  </si>
  <si>
    <t>USACE - Galveston: Fire Station, structure</t>
  </si>
  <si>
    <t>USACE - Galveston: Police Station, structure</t>
  </si>
  <si>
    <t>USACE - Galveston: Commercial School, structure</t>
  </si>
  <si>
    <t>USACE - Galveston: Library, structure</t>
  </si>
  <si>
    <t>USACE - Wilmington: School, Structure</t>
  </si>
  <si>
    <t>USACE - New Orleans: Elementary school, structure, salt water, long duration</t>
  </si>
  <si>
    <t>USACE - New Orleans: Elementary school, structure, salt water, short duration</t>
  </si>
  <si>
    <t>USACE - New Orleans: Elementary school, structure, fresh water, long duration</t>
  </si>
  <si>
    <t>USACE - New Orleans: Elementary school, structure, fresh water, short duration</t>
  </si>
  <si>
    <t>USACE - New Orleans: Elementary school, structure, composite water &amp; duration</t>
  </si>
  <si>
    <t>USACE - New Orleans: College, structure, salt water, long duration</t>
  </si>
  <si>
    <t>USACE - New Orleans: College, structure, salt water, short duration</t>
  </si>
  <si>
    <t>USACE - New Orleans: College, structure, fresh water, long duration</t>
  </si>
  <si>
    <t>USACE - New Orleans: College, structure, fresh water, short duration</t>
  </si>
  <si>
    <t>USACE - New Orleans: College, structure, composite water &amp; duration</t>
  </si>
  <si>
    <t>FloodSource</t>
  </si>
  <si>
    <t>Riverine</t>
  </si>
  <si>
    <t>Coastal</t>
  </si>
  <si>
    <t xml:space="preserve">Slab </t>
  </si>
  <si>
    <t>FoundType</t>
  </si>
  <si>
    <t>FoundMat</t>
  </si>
  <si>
    <t>Wood</t>
  </si>
  <si>
    <t>Steel</t>
  </si>
  <si>
    <t>Concrete</t>
  </si>
  <si>
    <t>Masonry</t>
  </si>
  <si>
    <t>SuperMat</t>
  </si>
  <si>
    <t>SIPs</t>
  </si>
  <si>
    <t>Manufactured Home</t>
  </si>
  <si>
    <t>ResNR</t>
  </si>
  <si>
    <t>Residential</t>
  </si>
  <si>
    <t>Nonresidential</t>
  </si>
  <si>
    <t>State:</t>
  </si>
  <si>
    <t>County:</t>
  </si>
  <si>
    <t>Zip Code:</t>
  </si>
  <si>
    <t>LoadComb</t>
  </si>
  <si>
    <t>SD/LFRD</t>
  </si>
  <si>
    <t>ASD</t>
  </si>
  <si>
    <t>StrCat</t>
  </si>
  <si>
    <t>I</t>
  </si>
  <si>
    <t>II</t>
  </si>
  <si>
    <t>III</t>
  </si>
  <si>
    <t>IV</t>
  </si>
  <si>
    <t>CoastFldZone</t>
  </si>
  <si>
    <t>A Zone</t>
  </si>
  <si>
    <t>Coastal A Zone</t>
  </si>
  <si>
    <t>V Zone</t>
  </si>
  <si>
    <t>Dry Floodproofing</t>
  </si>
  <si>
    <t>Address:</t>
  </si>
  <si>
    <t>City:</t>
  </si>
  <si>
    <t xml:space="preserve">Describe any concerns related to overall cost/practicality of the FEMA-financed retrofitting/foundation improvement: </t>
  </si>
  <si>
    <t xml:space="preserve">Owner Comments: </t>
  </si>
  <si>
    <t>*The Owner should remove all landscaping around house.  The Contractor and the City of _______ assume NO liability for landscaping that has not been removed by owner.</t>
  </si>
  <si>
    <t xml:space="preserve">We, the parties, certify that the above information is correct to the best of our knowledge and that the videographic evidence may be used to supplement the report above.  The owner is hereby reminded of the release for the City of ________  which states that minor cracking and separation is to be expected as a result of retrofitting work.  These cracks may occur in walls, floors, or ceilings.  Retrofitting work may also extend existing cracks in walls, floors, ceilings, and windows.  </t>
  </si>
  <si>
    <t xml:space="preserve">Owner </t>
  </si>
  <si>
    <t>Following Completion of Retrofitting:</t>
  </si>
  <si>
    <t>Prior to Retrofitting:</t>
  </si>
  <si>
    <t>Veneer</t>
  </si>
  <si>
    <t>Brick</t>
  </si>
  <si>
    <t>Wood Siding</t>
  </si>
  <si>
    <t>Stucco</t>
  </si>
  <si>
    <t>Vinyl</t>
  </si>
  <si>
    <t>Cement Board</t>
  </si>
  <si>
    <t>EIFS</t>
  </si>
  <si>
    <t>Curtain Wall</t>
  </si>
  <si>
    <t>Building Perimeter (all wall lengths necessary for retrofit):</t>
  </si>
  <si>
    <t>Retrofit Subtotal:</t>
  </si>
  <si>
    <t>Retrofit Total:</t>
  </si>
  <si>
    <t>Lifting of the Building:</t>
  </si>
  <si>
    <t>Non Federal Obligation:</t>
  </si>
  <si>
    <t>Number of Piers (if applicable):</t>
  </si>
  <si>
    <t>Crawlspace Fill Elevation (if applicable):</t>
  </si>
  <si>
    <t>DamageOpt</t>
  </si>
  <si>
    <t>User-entered</t>
  </si>
  <si>
    <t>ResType</t>
  </si>
  <si>
    <t>one-story</t>
  </si>
  <si>
    <t>two or more stories</t>
  </si>
  <si>
    <t>split level</t>
  </si>
  <si>
    <t>mobile home</t>
  </si>
  <si>
    <t>other buildings</t>
  </si>
  <si>
    <t>BCAFndType</t>
  </si>
  <si>
    <t>Slab</t>
  </si>
  <si>
    <t>Pier</t>
  </si>
  <si>
    <t>Documents (e.g., Initial Study, Environmental Impact Statement) evaluating potential effects of the project activities on water resources.</t>
  </si>
  <si>
    <t>Documentation of best management practices to be used for erosion and sediment control.</t>
  </si>
  <si>
    <t>debris burning</t>
  </si>
  <si>
    <t>equipment exhaust</t>
  </si>
  <si>
    <t>construction dust</t>
  </si>
  <si>
    <t>Detailed plans and studies for the control or modification of a natural stream or body of water.</t>
  </si>
  <si>
    <t>Wetland information that is useful for the EHP review:</t>
  </si>
  <si>
    <t>Endangered and threatened species information that is useful for the EHP review:</t>
  </si>
  <si>
    <t>Has a location map of the project been included in the subapplication (include latitude/longitude)?</t>
  </si>
  <si>
    <t>Will any equipment be installed?</t>
  </si>
  <si>
    <t>ASCE 24 Design Verification Section</t>
  </si>
  <si>
    <t>The Grantee notifies FEMA that the grant is ready for final closeout.</t>
  </si>
  <si>
    <t>RDDF</t>
  </si>
  <si>
    <t>USACE Generic</t>
  </si>
  <si>
    <t>USACE Generic Residential DDF, 1-Story, No Basement</t>
  </si>
  <si>
    <t>USACE Generic Residential DDF, 1-Story, With Basement</t>
  </si>
  <si>
    <t>USACE Generic Residential DDF, 2-Story, No Basement</t>
  </si>
  <si>
    <t>USACE Generic Residential DDF, 2-Story, With Basement</t>
  </si>
  <si>
    <t>USACE Generic Residential DDF, Split Level, No Basement</t>
  </si>
  <si>
    <t>USACE Generic Residential DDF, Split Level, With Basement</t>
  </si>
  <si>
    <t>FEMA FIA DDF, 1-Story, No Basement</t>
  </si>
  <si>
    <t>FEMA FIA DDF, 1-Story, With Basement</t>
  </si>
  <si>
    <t>FEMA FIA DDF, 2-Story, No Basement</t>
  </si>
  <si>
    <t>FEMA FIA DDF, 2-Story, With Basement</t>
  </si>
  <si>
    <t>FEMA FIA DDF, Split Level, No Basement</t>
  </si>
  <si>
    <t>FEMA FIA DDF, Split Level, With Basement</t>
  </si>
  <si>
    <t>FEMA FIA DDF, Mobile Home</t>
  </si>
  <si>
    <t>FEMA FIA DDF, Coastal V With Obstruction</t>
  </si>
  <si>
    <t>FEMA FIA DDF, Coastal V Without Obstruction</t>
  </si>
  <si>
    <t>USACE - Chicago: one story, no basement, Structure</t>
  </si>
  <si>
    <t>USACE - Chicago: one story, w/ basement, Structure</t>
  </si>
  <si>
    <t>USACE - Chicago: split level, no basement, Structure</t>
  </si>
  <si>
    <t>USACE - Chicago: split level, w/ basement, Structure</t>
  </si>
  <si>
    <t>USACE - Chicago: two story, no basement, Structure</t>
  </si>
  <si>
    <t>USACE - Chicago: two story, w/ basement, Structure</t>
  </si>
  <si>
    <t>USACE - Galveston: one &amp; 1/2 story, no basement, Structure</t>
  </si>
  <si>
    <t>USACE - Galveston: one story, no basement, Structure</t>
  </si>
  <si>
    <t>USACE - Galveston: two story, no basement, Structure</t>
  </si>
  <si>
    <t>USACE - New Orleans: one story, Pier foundation, structure, fresh water, short duration</t>
  </si>
  <si>
    <t>USACE - New Orleans: one story, Pier foundation, structure, fresh water, long duration</t>
  </si>
  <si>
    <t>USACE - New Orleans: one story, Slab foundation, structure, fresh water, short duration</t>
  </si>
  <si>
    <t>USACE - New Orleans: one story, Slab foundation, structure, fresh water, long duration</t>
  </si>
  <si>
    <t>USACE - New Orleans: one story, Pier foundation, structure, salt water, short duration</t>
  </si>
  <si>
    <t>USACE - New Orleans: one story, Pier foundation, structure, salt water, long duration</t>
  </si>
  <si>
    <t>USACE - New Orleans: one story, Slab foundation, structure, salt water, short duration</t>
  </si>
  <si>
    <t>USACE - New Orleans: one story, Slab foundation, structure, salt water, long duration</t>
  </si>
  <si>
    <t>USACE - New Orleans: one story, Structure,  fresh water, short duration</t>
  </si>
  <si>
    <t>USACE - New Orleans: one story, Structure,  fresh water, long duration</t>
  </si>
  <si>
    <t>USACE - New Orleans: one story, Structure, salt water, short duration</t>
  </si>
  <si>
    <t>USACE - New Orleans: one story, Structure, salt water, long duration</t>
  </si>
  <si>
    <t>USACE - New Orleans: two story, Pier foundation, structure, fresh water, short duration</t>
  </si>
  <si>
    <t>USACE - New Orleans: two story, Pier foundation, structure, fresh water, long duration</t>
  </si>
  <si>
    <t>USACE - New Orleans: two story, Slab foundation, structure, fresh water, short duration</t>
  </si>
  <si>
    <t>USACE - New Orleans: two story, Slab foundation, structure, fresh water, long duration</t>
  </si>
  <si>
    <t>USACE - New Orleans: two story, Pier foundation, structure, salt water, short duration</t>
  </si>
  <si>
    <t>USACE - New Orleans: two story, Pier foundation, structure, salt  water, long duration</t>
  </si>
  <si>
    <t>USACE - New Orleans: two story, Slab foundation, structure, salt water, short duration</t>
  </si>
  <si>
    <t>USACE - New Orleans: two story, Slab foundation, structure, salt water, long duration</t>
  </si>
  <si>
    <t>USACE - New Orleans: two story, Structure, fresh water, short duration</t>
  </si>
  <si>
    <t>USACE - New Orleans: two story, Structure,  fresh water, long duration</t>
  </si>
  <si>
    <t>USACE - New Orleans: two story, Structure, salt water, short duration</t>
  </si>
  <si>
    <t>USACE - New Orleans: two story, Structure,  salt water, long duration</t>
  </si>
  <si>
    <t>USACE - St. Paul: one story, Structure</t>
  </si>
  <si>
    <t>USACE - St. Paul: two story, Structure</t>
  </si>
  <si>
    <t>USACE - Wilmington: one &amp; 1/2 story, Pile foundation, structure</t>
  </si>
  <si>
    <t>USACE - Wilmington: one &amp; 1/2 story, Structure</t>
  </si>
  <si>
    <t>USACE - Wilmington: one &amp; 1/2 story w/ 1/2 living area below, Structure</t>
  </si>
  <si>
    <t>USACE - Wilmington: one story, Pile foundation, structure</t>
  </si>
  <si>
    <t>USACE - Wilmington: one story, Structure</t>
  </si>
  <si>
    <t>USACE - Wilmington: one story w/ 1/2 living area below, Structure</t>
  </si>
  <si>
    <t>USACE - Wilmington: one story w/ basement, Structure</t>
  </si>
  <si>
    <t>USACE - Wilmington: split level, Structure</t>
  </si>
  <si>
    <t>USACE - Wilmington: two story, Pile foundation, structure</t>
  </si>
  <si>
    <t>USACE - Wilmington: two story, Structure</t>
  </si>
  <si>
    <t>USACE - Wilmington: two story w/ 1/2 living area below, Structure</t>
  </si>
  <si>
    <t>USACE - Chicago: Mobile Home, structure</t>
  </si>
  <si>
    <t>USACE - Galveston: Mobile Home, structure</t>
  </si>
  <si>
    <t>USACE - New Orleans: Mobile Home, structure, fresh water, short duration</t>
  </si>
  <si>
    <t>USACE - New Orleans: Mobile Home, structure, fresh water, long duration</t>
  </si>
  <si>
    <t>USACE - New Orleans: Mobile Home, structure, salt water, short duration</t>
  </si>
  <si>
    <t>USACE - New Orleans: Mobile Home, structure, salt water, long duration</t>
  </si>
  <si>
    <t>USACE - Wilmington: Mobile Home, structure</t>
  </si>
  <si>
    <t>USACE - Chicago: Apartment Unit Grade, Structure</t>
  </si>
  <si>
    <t>USACE - Chicago: Apartment Unit Sub-Grade, Structure</t>
  </si>
  <si>
    <t>USACE - Galveston: Apartment, living area on one floor, Structure</t>
  </si>
  <si>
    <t>USACE - Galveston: Condominium, living area on multiple floors, Structure</t>
  </si>
  <si>
    <t>USACE - Wilmington: Apartments, Structure</t>
  </si>
  <si>
    <t>USACE - Galveston: Hotel, structure</t>
  </si>
  <si>
    <t>USACE - Galveston: Motel Unit, structure</t>
  </si>
  <si>
    <t>USACE - Wilmington: Hotel, structure</t>
  </si>
  <si>
    <t>USACE - Wilmington: Motel, structure</t>
  </si>
  <si>
    <t>USACE - Galveston: Nursing Home, structure</t>
  </si>
  <si>
    <t>Checklist</t>
  </si>
  <si>
    <t>Project Closeout List</t>
  </si>
  <si>
    <t>Was the subgrant completed in compliance with all environmental mitigation conditions attached to it?</t>
  </si>
  <si>
    <t>Has all program income been deducted from total project costs as specified in 44 CFR Section 13.25(g)(1)?</t>
  </si>
  <si>
    <t>Was all project work performed in accordance with all required permits and applicable building codes as modified or protected by the approved project?</t>
  </si>
  <si>
    <t>Attach Project Schedule and include the following:</t>
  </si>
  <si>
    <t xml:space="preserve">   -Reason(s) for delay;</t>
  </si>
  <si>
    <t xml:space="preserve">   -Current status of the activity/activities;</t>
  </si>
  <si>
    <t xml:space="preserve">   -Approved POP termination date and new projected completion date;</t>
  </si>
  <si>
    <t xml:space="preserve">   -Remaining available funds, both Federal and non-Federal;</t>
  </si>
  <si>
    <t xml:space="preserve">   -Budget outlining how remaining Federal and non-Federal funds will be expended;</t>
  </si>
  <si>
    <t xml:space="preserve">   -Include milestones and timeframe for achieving each milestone and the position/person responsible for the task; and</t>
  </si>
  <si>
    <t>For projects involving an insurable facility, has the required hazard insurance (e.g., NFIP) has been secured?</t>
  </si>
  <si>
    <t>The Grantee (State/Tribe) ensures all subgrants have been closed out as identified in Part VI D.1;</t>
  </si>
  <si>
    <t>The Grantee (State/Tribe) reconciles/adjusts subgrant costs, ensures that non-Federal share costs are documented, and that all costs submitted are eligible according to the FEMA-approved Scope of Work;</t>
  </si>
  <si>
    <t>The Grantee (State/Tribe) receives and processes cost adjustments or returns unobligated funds to FEMA via SMARTLINK or PARS. Final payment is made to the Grantee (State/Tribe);</t>
  </si>
  <si>
    <t xml:space="preserve">   -Record of Donor</t>
  </si>
  <si>
    <t xml:space="preserve">   -Dates of Donation</t>
  </si>
  <si>
    <t xml:space="preserve">   -Rates for staffing, equipment or usage, supplies, etc.</t>
  </si>
  <si>
    <t xml:space="preserve">   -Amounts of donation or value of donation</t>
  </si>
  <si>
    <t xml:space="preserve">   -Deposit slips for cash donations</t>
  </si>
  <si>
    <t>The Grantee (State/Tribe) submits a closeout letter to FEMA with supporting documentation, including:</t>
  </si>
  <si>
    <t xml:space="preserve">   -SF-425 (for PARS, the final SF-425 is also submitted via PARS);</t>
  </si>
  <si>
    <t xml:space="preserve">   -SF-270, Request for Advance or Reimbursement, if applicable, or request for deobligation of unused funds, if applicable;</t>
  </si>
  <si>
    <t xml:space="preserve">   -FEMA Form 20-18, Report on Government Property, if applicable; and</t>
  </si>
  <si>
    <t>(Example checklist/inspection report for retrofitting projects)</t>
  </si>
  <si>
    <t>(Select)</t>
  </si>
  <si>
    <t>(Y/N)</t>
  </si>
  <si>
    <t>Submit a certification by an engineer, design professional, or floodplain manager stating that the elevation of the building is in compliance with the NFIP and the technical bulletins.</t>
  </si>
  <si>
    <t>Submit documentation that all appropriate environmental (see EHP documentation), land use/zoning, and building permits have been obtained.</t>
  </si>
  <si>
    <t>Additional Considerations for Retrofitting Projects</t>
  </si>
  <si>
    <t>(Coordination with the State Historic Preservation Office may be required)</t>
  </si>
  <si>
    <t>Utility Elevation</t>
  </si>
  <si>
    <t>Design Verification</t>
  </si>
  <si>
    <t>Construction Verification</t>
  </si>
  <si>
    <t>Mitigation Reconstruction</t>
  </si>
  <si>
    <t>Elevation (New Foundation)</t>
  </si>
  <si>
    <t>Initial Inspection and Data Collection Checklist</t>
  </si>
  <si>
    <t>Mitigation Retrofit Project Type:</t>
  </si>
  <si>
    <t>Grant Program:</t>
  </si>
  <si>
    <t>MitType</t>
  </si>
  <si>
    <t>Elevation (Existing Foundation)</t>
  </si>
  <si>
    <t>Example</t>
  </si>
  <si>
    <t xml:space="preserve">                   Example Elevation Project Cost Estimate</t>
  </si>
  <si>
    <r>
      <t>WINDOWS &amp; SCREENS</t>
    </r>
    <r>
      <rPr>
        <b/>
        <sz val="10"/>
        <rFont val="Times New Roman"/>
        <family val="1"/>
      </rPr>
      <t xml:space="preserve"> - note any glass cracks, missing glass, missing screens, holes, etc.</t>
    </r>
  </si>
  <si>
    <r>
      <t>EXTERIOR WALLS</t>
    </r>
    <r>
      <rPr>
        <b/>
        <sz val="10"/>
        <rFont val="Times New Roman"/>
        <family val="1"/>
      </rPr>
      <t xml:space="preserve"> - note any cracks, holes, etc.</t>
    </r>
  </si>
  <si>
    <r>
      <t xml:space="preserve">*The Contractor and the City of ______assume </t>
    </r>
    <r>
      <rPr>
        <b/>
        <i/>
        <u/>
        <sz val="12"/>
        <rFont val="Times New Roman"/>
        <family val="1"/>
      </rPr>
      <t>NO</t>
    </r>
    <r>
      <rPr>
        <b/>
        <i/>
        <sz val="12"/>
        <rFont val="Times New Roman"/>
        <family val="1"/>
      </rPr>
      <t xml:space="preserve"> liability for </t>
    </r>
    <r>
      <rPr>
        <b/>
        <i/>
        <u/>
        <sz val="12"/>
        <rFont val="Times New Roman"/>
        <family val="1"/>
      </rPr>
      <t>all</t>
    </r>
    <r>
      <rPr>
        <b/>
        <i/>
        <sz val="12"/>
        <rFont val="Times New Roman"/>
        <family val="1"/>
      </rPr>
      <t xml:space="preserve"> items not removed by owner.</t>
    </r>
  </si>
  <si>
    <t>http://www.fema.gov/library/viewRecord.do?fromSearch=fromsearch&amp;id=4802</t>
  </si>
  <si>
    <t>Coordinate Site Visit with the Following:</t>
  </si>
  <si>
    <t>Construction Cost:</t>
  </si>
  <si>
    <t>Post Construction Repairs/Punch List</t>
  </si>
  <si>
    <t>Punch List/ Demobilization:</t>
  </si>
  <si>
    <t xml:space="preserve">                                  Environmental Planning and Historic Preservation (EHP) Program Checklist</t>
  </si>
  <si>
    <t>Water quality information that is useful in the EHP Review: </t>
  </si>
  <si>
    <t>Air quality information  that is useful for the EHP review:</t>
  </si>
  <si>
    <t>Coastal Zone Management information that is useful for the EHP review:</t>
  </si>
  <si>
    <t>Fish and Wildlife Coordination Act information that is useful for the EHP review:</t>
  </si>
  <si>
    <t>Environmental justice-related information that is useful in the EHP review:</t>
  </si>
  <si>
    <t>Documentation of coordination with other agencies (e.g., USFWS, NMFS, State fish and game departments), including studies, reports, and recommendations.</t>
  </si>
  <si>
    <t>Census data and income information of affected populations (e.g., location of public housing, minority and low-income neighborhoods).</t>
  </si>
  <si>
    <t>The use of this checklist does not ensure code compliance for the structure or the structure foundation and is only intended to provide the user with a list of items necessary for compliance with ASCE 24.</t>
  </si>
  <si>
    <t>Building Code Used for Construction:</t>
  </si>
  <si>
    <r>
      <t>Physical Description of Building Lot:</t>
    </r>
    <r>
      <rPr>
        <sz val="12"/>
        <color theme="1"/>
        <rFont val="Calibri"/>
        <family val="2"/>
        <scheme val="minor"/>
      </rPr>
      <t xml:space="preserve"> </t>
    </r>
  </si>
  <si>
    <r>
      <t>Site-Specific Flooding Characteristics (Scour/Depressions/V-Zones):</t>
    </r>
    <r>
      <rPr>
        <sz val="12"/>
        <color theme="1"/>
        <rFont val="Calibri"/>
        <family val="2"/>
        <scheme val="minor"/>
      </rPr>
      <t xml:space="preserve"> </t>
    </r>
  </si>
  <si>
    <r>
      <t xml:space="preserve">Recommendations </t>
    </r>
    <r>
      <rPr>
        <sz val="11.5"/>
        <color theme="1"/>
        <rFont val="Calibri"/>
        <family val="2"/>
        <scheme val="minor"/>
      </rPr>
      <t>(Transfer to Evaluation Summary Page)</t>
    </r>
  </si>
  <si>
    <r>
      <t xml:space="preserve">Has the </t>
    </r>
    <r>
      <rPr>
        <i/>
        <sz val="11"/>
        <color theme="1"/>
        <rFont val="Calibri"/>
        <family val="2"/>
        <scheme val="minor"/>
      </rPr>
      <t>EHP Screening Form</t>
    </r>
    <r>
      <rPr>
        <sz val="11"/>
        <color theme="1"/>
        <rFont val="Calibri"/>
        <family val="2"/>
        <scheme val="minor"/>
      </rPr>
      <t xml:space="preserve"> been completed?</t>
    </r>
  </si>
  <si>
    <t xml:space="preserve">    Pre/Post-Construction Property Evaluation Checklist</t>
  </si>
  <si>
    <t>Whenever cost underruns are identified, the Grantee should submit de-obligation requests to FEMA.</t>
  </si>
  <si>
    <t>Describe any current enclosures below the BFE:</t>
  </si>
  <si>
    <t>Site Survey Plan will be provided if available.</t>
  </si>
  <si>
    <t xml:space="preserve">Describe porches/decks and elevation requirements (Attach sketch if necessary) </t>
  </si>
  <si>
    <t xml:space="preserve">Landscaping concerns (site access): </t>
  </si>
  <si>
    <t>Note any accessibility requirements for disabled individuals (note if occupants are wheelchair-bound or using walker)</t>
  </si>
  <si>
    <t>Evaluate impact of the elevating or floodproofing the structure on public right-of-way and adjacent property (refer questions concerning setbacks to local building code/development authority)</t>
  </si>
  <si>
    <t>Evaluate obstacles to adequate site access for elevation (including soils limitations)</t>
  </si>
  <si>
    <t>Ancillary structure locations/dimensions:</t>
  </si>
  <si>
    <t>Observe the structural condition of base floor system (including subfloor).  Describe/photograph visible signs of distress.  Provide an opinion of the cost of improvements necessary to allow retrofitting and repair of the base floor framing in accordance with the local building code authority’s interpretation of the International Residential Code or the International Building Code and ASCE 24.  Attach sketches if necessary.  Note that there are no grant funds available to make required non-FEMA-eligible improvements.  Other grant funding may be available for non-FEMA-eligible improvements.  This limit does not apply to non-FEMA-eligible improvements that are privately funded.  If the base floor system is completely or partially inaccessible and/or, based on observations and review of the termite inspection report, the base floor system may have undisclosed damage requiring repairs, the evaluator should indicate the elevation is deferred for that reason (be as specific as possible).</t>
  </si>
  <si>
    <t>Superstructure: Observation and Opinion of Cost of Repair</t>
  </si>
  <si>
    <t>Observe the structural condition of the superstructure (including stud or block walls, ceiling joists, and roof framing where accessible).  Describe/photograph visible signs of distress.  Provide an opinion of the cost of  improvements necessary to allow the structure to withstand the stress of retrofit.  (NOTE:  The responsibility for the structural integrity of the house with respect to the retrofitting process lies with the retrofit contractor who controls the means and methods of retrofitting.)  Attach sketches if necessary.  Note that there are no grant funds available to make required non-FEMA-eligible improvements.  Other grant funding may be available for non-FEMA-eligible improvements.  This limit does not apply to non-FEMA-eligible improvements that are privately funded.  If areas of the superstructure suspected to be damaged/decayed are completely or partially inaccessible, and in the inspector’s opinion (based on his/her own inspection and review of the termite inspection report) the superstructure may have undisclosed damage requiring repairs, the evaluator should indicate that retrofitting is deferred for that reason.  (Be as specific as possible.)</t>
  </si>
  <si>
    <t>(must be reviewed by the engineer to evaluate whether the structure is located in a High-Risk Flood Hazard Area)</t>
  </si>
  <si>
    <t>DFE may be BFE plus locally enforced freeboard or program-required freeboard</t>
  </si>
  <si>
    <t>Proposed Elevation Height (minimum of one ft above BFE):</t>
  </si>
  <si>
    <t>Estimated Finished Floor Elevation:</t>
  </si>
  <si>
    <t>Estimated Feet of Elevation:</t>
  </si>
  <si>
    <t>Plumbing retrofitting requirements (including water well issues)</t>
  </si>
  <si>
    <t>HVAC retrofitting requirements</t>
  </si>
  <si>
    <t>Fuel tank retrofitting requirements</t>
  </si>
  <si>
    <t>Electrical utility retrofitting requirements</t>
  </si>
  <si>
    <t>Sewer retrofitting requirements (discuss existing deficiencies, including septic tank concerns, with local building inspector if available)</t>
  </si>
  <si>
    <t>Base Floor System: Observation and Opinion of Cost of Repair</t>
  </si>
  <si>
    <t>(Provide a summary of building inspector’s comments, if any, including requests for unit-specific engineering design)</t>
  </si>
  <si>
    <t>Documentation of coordination with other agencies (e.g., USFWS, State Fish and Game Agencies, State Natural Heritage Program), including studies, reports and recommendations.</t>
  </si>
  <si>
    <t>Studies and reports (e.g., wetland survey maps and reports, flood elevations and velocities) documenting the project scope as it relates to the occupancy and modification of wetlands, including direct and indirect effects.</t>
  </si>
  <si>
    <t>Documentation of compliance and consistency with Federal, State, Tribal, county and local floodplain management programs and plans.</t>
  </si>
  <si>
    <t>Documentation of any public notices or public meetings.</t>
  </si>
  <si>
    <t>State species lists identifying endangered, threatened, or otherwise protected species potentially affected by the proposed project.</t>
  </si>
  <si>
    <t>Identification of all surface waters in the project area regardless of drainage area, size, or perceived hazard level. Information about surface waters should include dimensions, proximity of the project activity to the water, and the expected and possible impacts of the project on surface waters, if any.</t>
  </si>
  <si>
    <t>Detailed descriptions and related studies and reports of proposed disturbances or discharges into bodies of water or wetlands. Disturbances include clearing, grading, dredging, cutting, or filling. Discharges include storm water, wastewater, or pollutants.</t>
  </si>
  <si>
    <t>Detailed maps, studies, and reports documenting the project scope and surrounding areas in relation to coastal zones (e.g., beaches, islands, transitional and intertidal zones, salt marshes, estuaries). Such documentation should include any land extending inward to the extent necessary to control shorelines.</t>
  </si>
  <si>
    <t>Documentation of compliance and consistency with State coastal management programs and plans.</t>
  </si>
  <si>
    <t>Detailed maps, studies, and reports documenting the project scope and surrounding areas, including construction of dams, berms, impoundments, stream relocation, and water-diversion structures.</t>
  </si>
  <si>
    <t>Detailed descriptions and related studies and reports of proposed discharges of pollutants, including industrial, mining, municipal wastes, or dredging and fill material into a body of water or wetlands.</t>
  </si>
  <si>
    <t>Develop a debris management plan during normal operations and activate the plan following a disaster.</t>
  </si>
  <si>
    <t>Identify and permit debris staging and disposal sites, also during normal operations.</t>
  </si>
  <si>
    <t>Use appropriate volume-reduction methods to minimize the solid waste that must be disposed of.</t>
  </si>
  <si>
    <t>Documentation from other agencies (e.g., U.S. Census Bureau, State, Regional, County, and local planning and development agencies), including studies, reports, and recommendations.</t>
  </si>
  <si>
    <t>Studies and reports (e.g., traffic, noise, dust, odor, and hazardous and toxic materials) documenting the project scope and surrounding areas in relation to low-income and minority populations, including direct and indirect effects.</t>
  </si>
  <si>
    <t>Septic Tank - note condition</t>
  </si>
  <si>
    <t>Ceiling Fan</t>
  </si>
  <si>
    <t>Light Fixture(s)</t>
  </si>
  <si>
    <t>request removal</t>
  </si>
  <si>
    <t>*All window A/C units should be removed from windows.</t>
  </si>
  <si>
    <r>
      <t>*</t>
    </r>
    <r>
      <rPr>
        <b/>
        <u/>
        <sz val="12"/>
        <rFont val="Times New Roman"/>
        <family val="1"/>
      </rPr>
      <t>All</t>
    </r>
    <r>
      <rPr>
        <b/>
        <sz val="12"/>
        <rFont val="Times New Roman"/>
        <family val="1"/>
      </rPr>
      <t xml:space="preserve"> valuables, including TVs, computers, and electronics, must be removed from the house.</t>
    </r>
  </si>
  <si>
    <t>Is the subgrant completed in compliance with the approved Scope of Work? (The Grantee [State/Tribe] must conduct a site visit or collect photographs for a project subgrant to ensure the approved Scope of Work was completed.)</t>
  </si>
  <si>
    <t>Have actual expenditures have been documented and are they consistent with the SF-424A or SF-424C?</t>
  </si>
  <si>
    <t xml:space="preserve">Submit documentation of inspections such as demolition; foundation; plumbing, mechanical, gas and electrical systems; floodplain; frame and masonry; sheathing; fire-resistance rating; and final inspections. </t>
  </si>
  <si>
    <r>
      <t>Cost Share Documentation</t>
    </r>
    <r>
      <rPr>
        <i/>
        <sz val="11"/>
        <color theme="1"/>
        <rFont val="Calibri"/>
        <family val="2"/>
        <scheme val="minor"/>
      </rPr>
      <t xml:space="preserve"> (including):</t>
    </r>
  </si>
  <si>
    <r>
      <t xml:space="preserve">   -Statement that SOW has been completed as approved and all EHP requirements have been satisfied (</t>
    </r>
    <r>
      <rPr>
        <i/>
        <sz val="11"/>
        <color theme="1"/>
        <rFont val="Calibri"/>
        <family val="2"/>
        <scheme val="minor"/>
      </rPr>
      <t>include documentation of Scope of Work Modifications</t>
    </r>
    <r>
      <rPr>
        <sz val="11"/>
        <color theme="1"/>
        <rFont val="Calibri"/>
        <family val="2"/>
        <scheme val="minor"/>
      </rPr>
      <t>);</t>
    </r>
  </si>
  <si>
    <t>Residential/Nonresidential (select)</t>
  </si>
  <si>
    <t>Latitude ( enter value):</t>
  </si>
  <si>
    <t>Longitude (enter value):</t>
  </si>
  <si>
    <t>Year of Construction (enter value):</t>
  </si>
  <si>
    <t>Owner (Y/N):</t>
  </si>
  <si>
    <t>Building Inspector (Y/N):</t>
  </si>
  <si>
    <t>Flood Source (select):</t>
  </si>
  <si>
    <t>Flood Zone (select):</t>
  </si>
  <si>
    <t>Base Flood Elevation (enter value):</t>
  </si>
  <si>
    <t>Design Flood Elevation (enter value):</t>
  </si>
  <si>
    <r>
      <t>Finish Floor Elevation (enter value)</t>
    </r>
    <r>
      <rPr>
        <sz val="12"/>
        <color theme="1"/>
        <rFont val="Calibri"/>
        <family val="2"/>
        <scheme val="minor"/>
      </rPr>
      <t>:</t>
    </r>
  </si>
  <si>
    <t>Are any erosion control structures connected to the building or located on the property? (Y/N)</t>
  </si>
  <si>
    <t>Is the structure a Severe Repetitive Loss Property? (Y/N)</t>
  </si>
  <si>
    <t>Foundation (select):</t>
  </si>
  <si>
    <t>Foundation material (select):</t>
  </si>
  <si>
    <t>Superstructure Material (select):</t>
  </si>
  <si>
    <t>Is the building subject to Executive Order 11988? (Y/N)</t>
  </si>
  <si>
    <t>Complete Structure Perimeter Sketch (attach) (Y/N)</t>
  </si>
  <si>
    <t>Meeting with owner (if available) (Y/N)</t>
  </si>
  <si>
    <t>Discuss possible impacts of elevating existing first floor elevation (FFE) to meet the ASCE 24 requirements, or floodproofing to ASCE 24 elevation requirements</t>
  </si>
  <si>
    <t>Does the existing system have backflow prevention valves? (Y/N)</t>
  </si>
  <si>
    <t>Are the existing fuel tanks currently anchored to resist flood loads? (Y/N)</t>
  </si>
  <si>
    <t>Review Asbestos Inspection Report (Y/N)</t>
  </si>
  <si>
    <t>Is this unit listed as a historic structure? (Y/N)</t>
  </si>
  <si>
    <t>Review Termite Inspection Report (Y/N)</t>
  </si>
  <si>
    <t>Unit recommended for retrofit using the methods compliant with the Hazard Mitigation Assistance Program, the International Residential Code or International Building Code, and ASCE 24. (Y/N)</t>
  </si>
  <si>
    <t>Unit Deferred for Retrofit (Y/N):</t>
  </si>
  <si>
    <t xml:space="preserve">Date of Evaluation (Enter Value): </t>
  </si>
  <si>
    <t>Reviewed by Project Engineer (Y/N):</t>
  </si>
  <si>
    <t>Is public notice required prior to beginning the retrofit? (Y/N)</t>
  </si>
  <si>
    <t>Is a press release required prior to beginning the retrofit? (Y/N)</t>
  </si>
  <si>
    <t>What hazards other than flood must be mitigated? (Y/N)</t>
  </si>
  <si>
    <t>None Of The Below</t>
  </si>
  <si>
    <t>Retail-Furniture</t>
  </si>
  <si>
    <t>Retail-Electronics</t>
  </si>
  <si>
    <t>Retail-Clothing</t>
  </si>
  <si>
    <t xml:space="preserve">Hotel </t>
  </si>
  <si>
    <t>Fast Food</t>
  </si>
  <si>
    <t>Non-Fast Food</t>
  </si>
  <si>
    <t>Medical Office</t>
  </si>
  <si>
    <t>Protective Services</t>
  </si>
  <si>
    <t xml:space="preserve">Correctional Facility </t>
  </si>
  <si>
    <t>Recreation</t>
  </si>
  <si>
    <t xml:space="preserve">Religious Facilities </t>
  </si>
  <si>
    <t xml:space="preserve">Schools </t>
  </si>
  <si>
    <t xml:space="preserve">Service Station </t>
  </si>
  <si>
    <t xml:space="preserve">Office One-Story </t>
  </si>
  <si>
    <t xml:space="preserve">Convenience Store </t>
  </si>
  <si>
    <t xml:space="preserve">Grocery </t>
  </si>
  <si>
    <t xml:space="preserve">Apartment </t>
  </si>
  <si>
    <t xml:space="preserve">Industrial Light </t>
  </si>
  <si>
    <t xml:space="preserve">Warehouse, Refrigerated </t>
  </si>
  <si>
    <t xml:space="preserve">Warehouse, Non-Refrigerated </t>
  </si>
  <si>
    <t xml:space="preserve">Other </t>
  </si>
  <si>
    <t>PrimaryUse</t>
  </si>
  <si>
    <t>Checklist (Y/N)</t>
  </si>
  <si>
    <t>Provided only as an example - other information may be required</t>
  </si>
  <si>
    <t>Were photographs taken of all four sides of the building (Attach photographs of all four sides of the building)</t>
  </si>
  <si>
    <t>Geospatial coordinates, in the form of latitude and longitude with an accuracy of +/- 20 meters (64 feet), have been provided for the project. For minor localized flood reduction, hazardous fuels reduction, and soil stabilization projects, an accurate recording of the official acreage, using open file formats geospatial files (i.e., shapefiles), has been submitted (For geocoding resources, see the Hazard Mitigation Assistance Unified Guidance Part X C.3).</t>
  </si>
  <si>
    <t>Have details been provided in the Scope of Work to identify all possible structure modifications and upgrades, the full limit(s) of ground disturbance, and all construction staging areas?</t>
  </si>
  <si>
    <t>For new construction, does the Scope of Work include critical information such as site acreage, new building square footage, number of stories, utilities, access roads, parking, sidewalks, stormwater facilities, etc.?</t>
  </si>
  <si>
    <t>Have the footprint, limits of ground disturbance, and areas of previously disturbed and undisturbed ground been noted on a sketch site map (including construction staging areas)?</t>
  </si>
  <si>
    <t>Have alternatives to the proposed action been considered and described in the project subapplication?</t>
  </si>
  <si>
    <t>Have photographs of the proposed project area been included in the subapplication (include the project site and surrounding area)?</t>
  </si>
  <si>
    <t>Will existing utilities be used in the project (if not include information in the Scope of Work regarding the installation of new utilities - including trenching)?</t>
  </si>
  <si>
    <t>Will existing access roads be used in the project (if not include information on the Scope of Work regarding the location and nature of the new access roads)?</t>
  </si>
  <si>
    <t>A description of vegetation, including amount (area), type, and extent to be removed or affected.</t>
  </si>
  <si>
    <t>Cultural resources information that is useful for the EHP review:</t>
  </si>
  <si>
    <t>Color photographs of all buildings and structures on the site, including any building, structure, object, or man-made site or landscape feature that is 50 years or more in age. At least one photograph provided of a building should be the front or primary façade showing the entire elevation.</t>
  </si>
  <si>
    <t xml:space="preserve">Color photographs of the area surrounding the project site such that the general character and nature is discernible (e.g., row of houses facing the project site, current vegetative cover, etc.). </t>
  </si>
  <si>
    <t>Documentation of the year(s) of construction for the original facility and any additions or modifications to the existing building/structure/facility (building permits, tax assessments, historic maps, documentary photographs, architectural drawings, owner recollection, etc.) if readily available.</t>
  </si>
  <si>
    <t>Documentation of the use of past uses of the property, including known ground-disturbing activities (e.g., mining, grading, etc.).</t>
  </si>
  <si>
    <t>Copies of any available plans, site plans, etc., for the existing building/structure/facility, as well as documentation of any changes made since the original construction.</t>
  </si>
  <si>
    <t>Plans showing the limits of proposed excavations or other ground disturbing activities (compression, grading, excavation, drilling, etc.) associated with the project.</t>
  </si>
  <si>
    <t>Location maps, including topographic, NRCS Soils, and road maps showing the subject property and a quarter-mile radius around it.</t>
  </si>
  <si>
    <t>Any known historic properties within a quarter-mile radius of the project site, including those listed in the National Register of Historic Places, designated National Historic Landmarks, listed in the State register, or recognized locally as historic.</t>
  </si>
  <si>
    <t>Exerpts from known cultural resources surveys/studies  describing the architectural/archaeological/historical significance of the properties that exist within a quarter-mile radius of the project site.</t>
  </si>
  <si>
    <t>Documents (e.g., Biological Assessment, initial study, Database Report, environmental impact assessment) evaluating potential effects of the project activities on biological resources. As well as any impacts to adjacent or downstream wetlands/WOUS need to be addressed also</t>
  </si>
  <si>
    <t>Resource Conservation and Recovery Act information that is useful for the EHP reviews includes:</t>
  </si>
  <si>
    <t>Recommendations of the United States Fish and Wildlife Service and affected State agency(ies) for protecting game and non-game fish and wildlife and their habitat.</t>
  </si>
  <si>
    <t>Documentation of coordination with State and Federal agencies (e.g., National Oceanic and Atmospheric Administation, Office of Ocean and Coastal Resource Management, United States Fish and Wildlife Service, State Coastal Zone Management Agency), including studies, reports, and recommendations</t>
  </si>
  <si>
    <t>Documentation of coordination with other agencies (e.g. United States Army Corps of Engineers, Environmental Protection Agency, State Department of Natural Resources, or Department of Environmental Protection), including studies and reports and recommendations.</t>
  </si>
  <si>
    <t>Detailed maps (e.g., United States Army Corps of Engineers, United States Fish and Wildlife Service National Wetlands Inventory Maps) defining wetland boundaries in the project area.</t>
  </si>
  <si>
    <t>Documentation of coordination with other agencies (e.g., United States Army Corps of Engineers, Natural Resources Conservation Service, National Flood Insurance Program, State and local floodplain managers) including studies, reports, and recommendations.</t>
  </si>
  <si>
    <t>Has the subapplicatn evaluated the effects of actions on air quality?</t>
  </si>
  <si>
    <t>Has the subapplicant obtained the required permits?</t>
  </si>
  <si>
    <t>Does the subapplicant engage in pre-disaster planning?</t>
  </si>
  <si>
    <t>Has the subapplicant followed State and local laws and policies regarding?:</t>
  </si>
  <si>
    <t>Has the site been checked for the presence of hazardous materials and hazardous waste?</t>
  </si>
  <si>
    <t xml:space="preserve">   -Certification that the activity/activities were completed within the extended Period of Performance without any modification to the original Scope of Work approved by FEMA. (if applicable)</t>
  </si>
  <si>
    <t>Submit a copy of the Certificate of Occupancy for the retrofitted building or Mitigation Reconstruction</t>
  </si>
  <si>
    <t>Submit a copy of the Elevation Certificate for the retrofitted building or Mitigation Reconstruction</t>
  </si>
  <si>
    <t>Submit a copy of the Recorded Deed Amendment for maintaining flood insurance if required for project type (e.g., Mitigation Reconstruction, Structure Elevation)</t>
  </si>
  <si>
    <t>Verify the following with State Officials:</t>
  </si>
  <si>
    <t>Are there any know buried fuel tanks on the site?(Y/N) (if yes add notes)</t>
  </si>
  <si>
    <t>Are there any locally enforced restrictions on foundation types? (Y/N)</t>
  </si>
  <si>
    <t>Are there any locally enforced height restrictions which could impact the project? (Y/N)</t>
  </si>
  <si>
    <t>(primary material used to frame the building, not the exterior siding)</t>
  </si>
  <si>
    <t>Is there ductwork, an air handler, or water heater in the crawl space or below the heated/living space? (Y/N)</t>
  </si>
  <si>
    <t>(sheds, garages, carports, etc.)</t>
  </si>
  <si>
    <t xml:space="preserve">Evaluator Name (Type or Print): </t>
  </si>
  <si>
    <t>Reviewed by Local Building Official (Y/N):</t>
  </si>
  <si>
    <t>Ductwork, Air Handler, Water Heater below DFE (Y/N):</t>
  </si>
  <si>
    <t>Area of Building to Be Retrofitted (footprint):</t>
  </si>
  <si>
    <t>Design</t>
  </si>
  <si>
    <t>SD/LRFD</t>
  </si>
  <si>
    <t xml:space="preserve">A Severe Repetitive Loss (SRL) property is a residential property that is covered under an NFIP flood insurance policy and:
(a) That has at least four NFIP claim payments (including building and contents) over $5,000 each, and the cumulative amount of such claims payments exceeds $20,000; or (b) For which at least two separate claims payments (building payments only) have been made with the cumulative amount of the building portion of such claims exceeding the market value of the building. For both (a) and (b) above, at least two of the referenced claims must have occurred within any
10-year period, and must be greater than 10 days apart. 
</t>
  </si>
  <si>
    <t>Freeboard is additional elevation above the base flood elevation typically measured in feet.</t>
  </si>
  <si>
    <t>Community Enforced Freeboard (ft) (enter value):</t>
  </si>
  <si>
    <t>Residential/Nonresidential (select):</t>
  </si>
  <si>
    <t>Foundation Type (select):</t>
  </si>
  <si>
    <t>Exterior Siding (select):</t>
  </si>
  <si>
    <t>(see Initial Inspection and Data Collection Sheet)</t>
  </si>
  <si>
    <t>Wall Height (additional height may be required for ductwork):</t>
  </si>
  <si>
    <t>sf</t>
  </si>
  <si>
    <t>ft</t>
  </si>
  <si>
    <t>each</t>
  </si>
  <si>
    <t>lf</t>
  </si>
  <si>
    <t>(some structures may require wood floors constructed to replace existing floor slabs for elevation)</t>
  </si>
  <si>
    <t>lump sum</t>
  </si>
  <si>
    <t>per cubic yard</t>
  </si>
  <si>
    <t>per square foot</t>
  </si>
  <si>
    <t>per linear foot</t>
  </si>
  <si>
    <t>per each</t>
  </si>
  <si>
    <t>per set</t>
  </si>
  <si>
    <t>typically a percent of total costs</t>
  </si>
  <si>
    <t>The example estimate below is intended to provide users unfamiliar with preparing a construction estimate with an approximate level of detail necessary to complete a flood retrofit project estimate.  This estimate was developed for the elevation of a residential structure.  Line items may differ for each structure, but should include a sufficient level of detail to conduct a benefit-cost analysis and eliminate unexpected costs during the grant implementation process.</t>
  </si>
  <si>
    <t>Has the site been checked for the presence of lead paint or materials containing asbestos?</t>
  </si>
  <si>
    <t>If there are hazardous materials, hazardous waste, materials coated with lead paint, or materials containing asbestos have they been properly disposed of or is there a plan in place to properly dispose of the materials?</t>
  </si>
  <si>
    <t>Review the following resources for additional guidance.</t>
  </si>
  <si>
    <t>Resources</t>
  </si>
  <si>
    <t>Benefit Cost Analysis Input Resources</t>
  </si>
  <si>
    <t>http://www.fema.gov/government/grant/bca.shtm</t>
  </si>
  <si>
    <t>Hazard Mitigation Assistance (HMA) Unified Guidance</t>
  </si>
  <si>
    <t>EHP Guidance for FEMA Grant Applicants</t>
  </si>
  <si>
    <t>http://www.bchelpline.com/BCAToolkit/index.html</t>
  </si>
  <si>
    <t>E-Grants Application Development Resources</t>
  </si>
  <si>
    <t>http://www.fema.gov/library/viewRecord.do?id=2815</t>
  </si>
  <si>
    <t>http://www.fema.gov/library/viewRecord.do?id=4801</t>
  </si>
  <si>
    <t>http://www.fema.gov/library/viewRecord.do?id=4800</t>
  </si>
  <si>
    <r>
      <t xml:space="preserve"> </t>
    </r>
    <r>
      <rPr>
        <b/>
        <sz val="16"/>
        <color indexed="8"/>
        <rFont val="Calibri"/>
        <family val="2"/>
        <scheme val="minor"/>
      </rPr>
      <t xml:space="preserve">Hazard Mitigation Grant Program (HMGP) </t>
    </r>
    <r>
      <rPr>
        <sz val="11"/>
        <rFont val="Calibri"/>
        <family val="2"/>
        <scheme val="minor"/>
      </rPr>
      <t xml:space="preserve"> </t>
    </r>
  </si>
  <si>
    <r>
      <t xml:space="preserve"> </t>
    </r>
    <r>
      <rPr>
        <b/>
        <sz val="12"/>
        <color indexed="8"/>
        <rFont val="Calibri"/>
        <family val="2"/>
        <scheme val="minor"/>
      </rPr>
      <t xml:space="preserve">Items to be Retained by applicant </t>
    </r>
    <r>
      <rPr>
        <sz val="11"/>
        <rFont val="Calibri"/>
        <family val="2"/>
        <scheme val="minor"/>
      </rPr>
      <t xml:space="preserve"> </t>
    </r>
  </si>
  <si>
    <r>
      <t xml:space="preserve"> </t>
    </r>
    <r>
      <rPr>
        <sz val="12"/>
        <color indexed="8"/>
        <rFont val="Calibri"/>
        <family val="2"/>
        <scheme val="minor"/>
      </rPr>
      <t xml:space="preserve">All records and documentation associated with this project should be retained for five (5) years. </t>
    </r>
    <r>
      <rPr>
        <sz val="11"/>
        <rFont val="Calibri"/>
        <family val="2"/>
        <scheme val="minor"/>
      </rPr>
      <t xml:space="preserve"> </t>
    </r>
  </si>
  <si>
    <r>
      <t xml:space="preserve"> </t>
    </r>
    <r>
      <rPr>
        <sz val="12"/>
        <color indexed="8"/>
        <rFont val="Calibri"/>
        <family val="2"/>
        <scheme val="minor"/>
      </rPr>
      <t xml:space="preserve">This information should include, but is not limited to the following: </t>
    </r>
    <r>
      <rPr>
        <sz val="11"/>
        <rFont val="Calibri"/>
        <family val="2"/>
        <scheme val="minor"/>
      </rPr>
      <t xml:space="preserve"> </t>
    </r>
  </si>
  <si>
    <r>
      <t xml:space="preserve"> </t>
    </r>
    <r>
      <rPr>
        <sz val="11.5"/>
        <color indexed="8"/>
        <rFont val="Calibri"/>
        <family val="2"/>
        <scheme val="minor"/>
      </rPr>
      <t xml:space="preserve">- Copies of the request for reimbursement forms (HMGP-4) and the fiscal activity summary sheet. </t>
    </r>
    <r>
      <rPr>
        <sz val="11"/>
        <rFont val="Calibri"/>
        <family val="2"/>
        <scheme val="minor"/>
      </rPr>
      <t xml:space="preserve"> </t>
    </r>
  </si>
  <si>
    <r>
      <t xml:space="preserve"> </t>
    </r>
    <r>
      <rPr>
        <sz val="12"/>
        <color indexed="8"/>
        <rFont val="Calibri"/>
        <family val="2"/>
        <scheme val="minor"/>
      </rPr>
      <t xml:space="preserve">- Original application and any change in scope of work approvals. </t>
    </r>
    <r>
      <rPr>
        <sz val="11"/>
        <rFont val="Calibri"/>
        <family val="2"/>
        <scheme val="minor"/>
      </rPr>
      <t xml:space="preserve"> </t>
    </r>
  </si>
  <si>
    <r>
      <t xml:space="preserve"> </t>
    </r>
    <r>
      <rPr>
        <sz val="12"/>
        <color indexed="8"/>
        <rFont val="Calibri"/>
        <family val="2"/>
        <scheme val="minor"/>
      </rPr>
      <t xml:space="preserve">- Description of completed project or Engineer’s certificate of completion. </t>
    </r>
    <r>
      <rPr>
        <sz val="11"/>
        <rFont val="Calibri"/>
        <family val="2"/>
        <scheme val="minor"/>
      </rPr>
      <t xml:space="preserve"> </t>
    </r>
  </si>
  <si>
    <r>
      <t xml:space="preserve"> </t>
    </r>
    <r>
      <rPr>
        <sz val="12"/>
        <color indexed="8"/>
        <rFont val="Calibri"/>
        <family val="2"/>
        <scheme val="minor"/>
      </rPr>
      <t xml:space="preserve">- Budget breakdown of expended funds, including local matches. </t>
    </r>
    <r>
      <rPr>
        <sz val="11"/>
        <rFont val="Calibri"/>
        <family val="2"/>
        <scheme val="minor"/>
      </rPr>
      <t xml:space="preserve"> </t>
    </r>
  </si>
  <si>
    <r>
      <t xml:space="preserve"> </t>
    </r>
    <r>
      <rPr>
        <sz val="12"/>
        <color indexed="8"/>
        <rFont val="Calibri"/>
        <family val="2"/>
        <scheme val="minor"/>
      </rPr>
      <t xml:space="preserve">- Invoices, receipts, vouchers, or other verification of expenses. </t>
    </r>
    <r>
      <rPr>
        <sz val="11"/>
        <rFont val="Calibri"/>
        <family val="2"/>
        <scheme val="minor"/>
      </rPr>
      <t xml:space="preserve"> </t>
    </r>
  </si>
  <si>
    <r>
      <t xml:space="preserve"> </t>
    </r>
    <r>
      <rPr>
        <sz val="12"/>
        <color indexed="8"/>
        <rFont val="Calibri"/>
        <family val="2"/>
        <scheme val="minor"/>
      </rPr>
      <t xml:space="preserve">- Duplication of Benefits worksheets and information (for acquisition projects). </t>
    </r>
    <r>
      <rPr>
        <sz val="11"/>
        <rFont val="Calibri"/>
        <family val="2"/>
        <scheme val="minor"/>
      </rPr>
      <t xml:space="preserve"> </t>
    </r>
  </si>
  <si>
    <r>
      <t xml:space="preserve"> </t>
    </r>
    <r>
      <rPr>
        <sz val="12"/>
        <color indexed="8"/>
        <rFont val="Calibri"/>
        <family val="2"/>
        <scheme val="minor"/>
      </rPr>
      <t xml:space="preserve">- Copies of restricted deeds (for acquisition projects). </t>
    </r>
    <r>
      <rPr>
        <sz val="11"/>
        <rFont val="Calibri"/>
        <family val="2"/>
        <scheme val="minor"/>
      </rPr>
      <t xml:space="preserve"> </t>
    </r>
  </si>
  <si>
    <r>
      <t xml:space="preserve"> </t>
    </r>
    <r>
      <rPr>
        <sz val="12"/>
        <color indexed="8"/>
        <rFont val="Calibri"/>
        <family val="2"/>
        <scheme val="minor"/>
      </rPr>
      <t xml:space="preserve">- Copies of single audit or other required audits. </t>
    </r>
    <r>
      <rPr>
        <sz val="11"/>
        <rFont val="Calibri"/>
        <family val="2"/>
        <scheme val="minor"/>
      </rPr>
      <t xml:space="preserve"> </t>
    </r>
  </si>
  <si>
    <r>
      <t xml:space="preserve"> </t>
    </r>
    <r>
      <rPr>
        <sz val="12"/>
        <color indexed="8"/>
        <rFont val="Calibri"/>
        <family val="2"/>
        <scheme val="minor"/>
      </rPr>
      <t xml:space="preserve">- All correspondence from project approval to completion. </t>
    </r>
    <r>
      <rPr>
        <sz val="11"/>
        <rFont val="Calibri"/>
        <family val="2"/>
        <scheme val="minor"/>
      </rPr>
      <t xml:space="preserve"> </t>
    </r>
  </si>
  <si>
    <r>
      <t xml:space="preserve"> </t>
    </r>
    <r>
      <rPr>
        <sz val="12"/>
        <color indexed="8"/>
        <rFont val="Calibri"/>
        <family val="2"/>
        <scheme val="minor"/>
      </rPr>
      <t xml:space="preserve">- Copies of land or rights of way agreements. </t>
    </r>
    <r>
      <rPr>
        <sz val="11"/>
        <rFont val="Calibri"/>
        <family val="2"/>
        <scheme val="minor"/>
      </rPr>
      <t xml:space="preserve"> </t>
    </r>
  </si>
  <si>
    <r>
      <t xml:space="preserve"> </t>
    </r>
    <r>
      <rPr>
        <sz val="12"/>
        <color indexed="8"/>
        <rFont val="Calibri"/>
        <family val="2"/>
        <scheme val="minor"/>
      </rPr>
      <t xml:space="preserve">- Copies of contracts awarded for project work. </t>
    </r>
    <r>
      <rPr>
        <sz val="11"/>
        <rFont val="Calibri"/>
        <family val="2"/>
        <scheme val="minor"/>
      </rPr>
      <t xml:space="preserve"> </t>
    </r>
  </si>
  <si>
    <r>
      <t xml:space="preserve"> </t>
    </r>
    <r>
      <rPr>
        <sz val="12"/>
        <color indexed="8"/>
        <rFont val="Calibri"/>
        <family val="2"/>
        <scheme val="minor"/>
      </rPr>
      <t xml:space="preserve">- Any additional items identified as necessary for audit purposes. </t>
    </r>
    <r>
      <rPr>
        <sz val="11"/>
        <rFont val="Calibri"/>
        <family val="2"/>
        <scheme val="minor"/>
      </rPr>
      <t xml:space="preserve"> </t>
    </r>
  </si>
  <si>
    <t>FEMA Grants Frequently Asked Questions</t>
  </si>
  <si>
    <t>Mitigation Measure:</t>
  </si>
  <si>
    <t>Flood Zone:</t>
  </si>
  <si>
    <t>FZ</t>
  </si>
  <si>
    <t>FM</t>
  </si>
  <si>
    <t>Consult ASCE 24</t>
  </si>
  <si>
    <t>Recommend at least 1 ft above flooding</t>
  </si>
  <si>
    <t>Recommendation for Elevation:</t>
  </si>
  <si>
    <t>Use ASCE 24 Table 2-1</t>
  </si>
  <si>
    <t>Use ASCE 24 Table 6-1</t>
  </si>
  <si>
    <t>Use ASCE 24 Table 4-1</t>
  </si>
  <si>
    <t>Use ASCE 24 Table 7-1</t>
  </si>
  <si>
    <t>Dry Floodproofing not recommended</t>
  </si>
  <si>
    <t xml:space="preserve">  FEMA Mitigation eGrants System Web Site</t>
  </si>
  <si>
    <t xml:space="preserve">   Mitigation eGrants Blank Project Pre-application</t>
  </si>
  <si>
    <t xml:space="preserve">   Mitigation eGrants Project Sub-application Form</t>
  </si>
  <si>
    <t xml:space="preserve">   Mitigation eGrants Management Costs Sub-application Form</t>
  </si>
  <si>
    <t xml:space="preserve">   Hazard Mitigation Assistance (HMA) Unified Guidance</t>
  </si>
  <si>
    <t xml:space="preserve">   Benefit-Cost Analysis</t>
  </si>
  <si>
    <t xml:space="preserve">   Flood Module Resources</t>
  </si>
  <si>
    <t xml:space="preserve">   Damage Frequency Assessment Module Resources</t>
  </si>
  <si>
    <t xml:space="preserve">   BCA Helpline Web Site</t>
  </si>
  <si>
    <t xml:space="preserve">   BCA Resource Kit</t>
  </si>
  <si>
    <t>Benefit Cost Analysis ASCE 24 Guidance</t>
  </si>
  <si>
    <t>http://www.bchelpline.com/BCAToolkit/resource_files/BCA_Reference_Guide.pdf</t>
  </si>
  <si>
    <t xml:space="preserve">   BCA Reference Guide (June 2009) </t>
  </si>
  <si>
    <t>http://www.bchelpline.com/BCAToolkit/resource_files/BCA_Reference_Guide_Supplement.pdf</t>
  </si>
  <si>
    <t xml:space="preserve">   BCA Reference Guide Supplement (June 2011)</t>
  </si>
  <si>
    <t xml:space="preserve">http://www.bchelpline.com/index.html </t>
  </si>
  <si>
    <r>
      <t xml:space="preserve">Applicable Sections* </t>
    </r>
    <r>
      <rPr>
        <sz val="12"/>
        <color theme="1"/>
        <rFont val="Calibri"/>
        <family val="2"/>
        <scheme val="minor"/>
      </rPr>
      <t>(Applicable sections may vary depending on the flood zone and other conditions)</t>
    </r>
  </si>
  <si>
    <t>1.)</t>
  </si>
  <si>
    <t>Is the structure classified as a flood prone structure as defined in ASCE 24?</t>
  </si>
  <si>
    <t>Section 1.4.1</t>
  </si>
  <si>
    <t>2.)</t>
  </si>
  <si>
    <t>If the building is relocated on the site, does the building meet all the applicable siting requirements of ASCE 24?</t>
  </si>
  <si>
    <t>Sections 2.2, 4.1.1, and 4.3</t>
  </si>
  <si>
    <t>3.)</t>
  </si>
  <si>
    <t>Does the structure meet the requirements of ASCE 24 for interaction with flood protective works?</t>
  </si>
  <si>
    <t>Section 1.4.2</t>
  </si>
  <si>
    <t>4.)</t>
  </si>
  <si>
    <t>Does the structure meet the requirements of ASCE 24 for interaction with erosion control structures?</t>
  </si>
  <si>
    <t>Sections 1.5.2 and 4.7</t>
  </si>
  <si>
    <t>5.)</t>
  </si>
  <si>
    <t>Do the soil conditions the structure is constructed on meet the requirements of ASCE 24?</t>
  </si>
  <si>
    <t>Sections 1.5.3.1 and 4.5.2</t>
  </si>
  <si>
    <t>6.)</t>
  </si>
  <si>
    <t>Is the structure classification consistent with ASCE 24?</t>
  </si>
  <si>
    <t>Section 1.4.3</t>
  </si>
  <si>
    <t>7.)</t>
  </si>
  <si>
    <t>Were the load combinations used to design the structure consistent with the requirements of ASCE 24 and ASCE 7?</t>
  </si>
  <si>
    <t>Sections 1.6 and 4.2</t>
  </si>
  <si>
    <t>8.)</t>
  </si>
  <si>
    <t>Does the structure and ancillary structures meet the elevation requirements of ASCE 24?</t>
  </si>
  <si>
    <t>Sections 1.5.2, 2.3, and 4.4</t>
  </si>
  <si>
    <t>9.)</t>
  </si>
  <si>
    <t>If included in the structure design do the foundation walls meet the requirements of ASCE 24?</t>
  </si>
  <si>
    <t>Sections 2.5.2, 2.6, and 4.5</t>
  </si>
  <si>
    <t>10.)</t>
  </si>
  <si>
    <t>If included in the structure design do the piers, posts, columns, and piles meet the requirements of ASCE 24?</t>
  </si>
  <si>
    <t>Sections 4.5.5, 4.5.6, and 4.5.7</t>
  </si>
  <si>
    <t>11.)</t>
  </si>
  <si>
    <t>If included in the structure design do the pile caps meet the requirements of ASCE 24?</t>
  </si>
  <si>
    <t>Sections 4.5.6.6, 4.5.6.7, and 4.5.6.8</t>
  </si>
  <si>
    <t>12.)</t>
  </si>
  <si>
    <t>If piers, posts, columns, or piles are included in the structure design do the spacing on the piers, posts, columns, or piles meet the requirements of ASCE 24?</t>
  </si>
  <si>
    <t>Section 4.5.6.9</t>
  </si>
  <si>
    <t>13.)</t>
  </si>
  <si>
    <t>If piles are included in the structure does the design address the use of mixed founcation elements that meet the requirements of ASCE 24?</t>
  </si>
  <si>
    <t>Section 4.5.6.10</t>
  </si>
  <si>
    <t>14.)</t>
  </si>
  <si>
    <t>If included in the structure design do the grade beams meet the requirements of ASCE 24?</t>
  </si>
  <si>
    <t>Section 4.5.9</t>
  </si>
  <si>
    <t>15.)</t>
  </si>
  <si>
    <t>If included in the structure design do the foundation attachements and bracing meet the requirements of ASCE 24?</t>
  </si>
  <si>
    <t>Section 4.5.10</t>
  </si>
  <si>
    <t>16.)</t>
  </si>
  <si>
    <t>If included in the structure design do the slabs-on-grade meet the requirements of ASCE 24?</t>
  </si>
  <si>
    <t>Sections 2.5 and 4.5.8</t>
  </si>
  <si>
    <t>17.)</t>
  </si>
  <si>
    <t>If included in the structure design does the fill meet the requirements of ASCE 24?</t>
  </si>
  <si>
    <t>Sections 2.4 and 4.5.4</t>
  </si>
  <si>
    <t>18.)</t>
  </si>
  <si>
    <t>If included in the structure design do the shear walls meet the requirements of ASCE 24?</t>
  </si>
  <si>
    <t>Section 4.5.11</t>
  </si>
  <si>
    <t>19.)</t>
  </si>
  <si>
    <t>If included in the structure design do the anchorage and connection points meet the requirements of ASCE 24?</t>
  </si>
  <si>
    <t>Sections 1.5.3.3, 1.5.3.4, 1.5.5, 4.5.1, 4.5.6.6, 4.5.6.7, and 4.5.6.8</t>
  </si>
  <si>
    <t>20.)</t>
  </si>
  <si>
    <t>If included in the structure design do the enclosures (including breakaway walls) meet the requirements of ASCE 24?</t>
  </si>
  <si>
    <t>Sections 2.6 and 4.6</t>
  </si>
  <si>
    <t>21.)</t>
  </si>
  <si>
    <t>If included in the structure design do the openings (engineered and nonengineered) meet the requirements of ASCE 24?</t>
  </si>
  <si>
    <t>Sections 2.6.1 and 2.6.2</t>
  </si>
  <si>
    <t>22.)</t>
  </si>
  <si>
    <t>If included in the structure design do the decks, concrete pads, or patios meet the requirements of ASCE 24?</t>
  </si>
  <si>
    <t>Sections 4.8 and 9.2</t>
  </si>
  <si>
    <t>23.)</t>
  </si>
  <si>
    <t>Do the materials  (including: metal components, concrete elements, masonry elements, wood &amp; timber elements, and finishes) meet the requirements of ASCE 24?</t>
  </si>
  <si>
    <t>Section 5</t>
  </si>
  <si>
    <t>24.)</t>
  </si>
  <si>
    <t>Do the materials  meet the requirements for corrosive environments defined in ASCE 24?</t>
  </si>
  <si>
    <t>Section 5.2.2.1</t>
  </si>
  <si>
    <t>25.)</t>
  </si>
  <si>
    <t>Do the materials  meet the requirements for noncorrosive environments defined in ASCE 24?</t>
  </si>
  <si>
    <t>Section 5.2.2.2</t>
  </si>
  <si>
    <t>26.)</t>
  </si>
  <si>
    <t>Do the utilities (electrical, plumbing, sanitary systems, mechanical, heating, ventilation, air conditioning, tanks, and elevators) meet the requirements of ASCE 24?</t>
  </si>
  <si>
    <t>Section 7</t>
  </si>
  <si>
    <t>27.)</t>
  </si>
  <si>
    <t>Does the building access for the structure meet the requirements of ASCE 24?</t>
  </si>
  <si>
    <t>Section 8</t>
  </si>
  <si>
    <t>28.)</t>
  </si>
  <si>
    <t>If included in the structure design does the garage (attached and detached) or carport meet the requirements of ASCE 24?</t>
  </si>
  <si>
    <t>Section 9.3</t>
  </si>
  <si>
    <t>29.)</t>
  </si>
  <si>
    <t>If included in the structure does the chimney(s) or fireplace(s) meet the requirements of ASCE 24?</t>
  </si>
  <si>
    <t>Section 9.4</t>
  </si>
  <si>
    <t>30.)</t>
  </si>
  <si>
    <t>If included in the structure design does the pool meet the requirements of ASCE 24?</t>
  </si>
  <si>
    <t>Section 9.5</t>
  </si>
  <si>
    <t>31.)</t>
  </si>
  <si>
    <t>If any portion of the structure meets the requirements of miscellaneous items (as governed by Section 9) does it meet the requirements of ASCE 24?</t>
  </si>
  <si>
    <t>Section 9.1</t>
  </si>
  <si>
    <t>* The section numbers provided in this section provide general references to the provisions, but other unnamed sections may apply or not all sections listed may apply.</t>
  </si>
  <si>
    <t>Note:</t>
  </si>
  <si>
    <t>Some portions of this checklist may not apply with elevation projects NOT requiring a completely new foundation.</t>
  </si>
  <si>
    <t>Does the foundation for the elevation project meet the requirements of ASCE 24 for interaction with erosion control structures?</t>
  </si>
  <si>
    <t>Do the observed soil conditions the structure is constructed on meet the requirements of ASCE 24?</t>
  </si>
  <si>
    <t>Were the load combinations used to design the foundation consistent with the requirements of ASCE 24 and ASCE 7?</t>
  </si>
  <si>
    <t>Does the structure and ancillary structures (associated with the elevation project) meet the elevation requirements of ASCE 24?</t>
  </si>
  <si>
    <t>If included in the foundation design for the elevation project, do the foundation walls meet the requirements of ASCE 24?</t>
  </si>
  <si>
    <t>If included in the foundation design for the elevation project, do the piers, posts, columns, and piles meet the requirements of ASCE 24?</t>
  </si>
  <si>
    <t>If piers, posts, columns, or piles are included in the foundation design for the elevation project, do the spacing on the piers, posts, columns, or piles meet the requirements of ASCE 24?</t>
  </si>
  <si>
    <t>If piles are included in the foundation design for the elevation project, do the pile caps meet the requirements of ASCE 24?</t>
  </si>
  <si>
    <t>If piles are included in the foundation does the design address the use of mixed founcation elements that meet the requirements of ASCE 24?</t>
  </si>
  <si>
    <t>If included in the foundation design for the elevation project, do the grade beams meet the requirements of ASCE 24?</t>
  </si>
  <si>
    <t>If included in the foundation design for the elevation project, do the foundation attachements and bracing meet the requirements of ASCE 24?</t>
  </si>
  <si>
    <t>If included in the foundation design for the elevation project, do the slabs-on-grade meet the requirements of ASCE 24?</t>
  </si>
  <si>
    <t>If included in the foundation design for the elevation project, does the fill meet the requirements of ASCE 24?</t>
  </si>
  <si>
    <t>If included in the foundation design for the elevation project, do the shear walls meet the requirements of ASCE 24?</t>
  </si>
  <si>
    <t>If included in the foundation design for the elevaiton project, do the anchorage and connection points meet the requirements of ASCE 24?</t>
  </si>
  <si>
    <t>If included in the foundation design for the elevation project, do the enclosures (including breakaway walls) meet the requirements of ASCE 24?</t>
  </si>
  <si>
    <t>If included in the foundation design for the elevation proejct, do the openings (engineered and nonengineered) meet the requirements of ASCE 24?</t>
  </si>
  <si>
    <t>If included in the foundation design for the elevation project or impacting the foundation, do the decks, concrete pads, or patios meet the requirements of ASCE 24?</t>
  </si>
  <si>
    <t>Do the materials  used in the foundation for the elevation project (including: metal components, concrete elements, masonry elements, wood &amp; timber elements, and finishes) meet the requirements of ASCE 24?</t>
  </si>
  <si>
    <t>Do the materials used in the foundation for the elevation project meet the requirements for corrosive environments defined in ASCE 24?</t>
  </si>
  <si>
    <t>Do the materials used in the foundation for the elevation meet the requirements for noncorrosive environments defined in ASCE 24?</t>
  </si>
  <si>
    <t>Do the utilities (electrical, plumbing, sanitary systems, mechanical, heating, ventilation, air conditioning, tanks, and elevators) impacted by the elevation project meet the requirements of ASCE 24?</t>
  </si>
  <si>
    <t>Does the building access impacted by the elevation project meet the requirements of ASCE 24?</t>
  </si>
  <si>
    <t>If a garage (attached and detached) or carport cause impacts to the foundation for the elevation project, does the garage or carport meet the requirements of ASCE 24?</t>
  </si>
  <si>
    <t>If a chimney(s) or fireplace(s) are impacted by the foundation for the elevation project does the chimney or fireplace meet the requirements of ASCE 24?</t>
  </si>
  <si>
    <t>If a pool causes impacts to the foundation for the elevation project, does the pool meet the requirements of ASCE 24?</t>
  </si>
  <si>
    <t>If any portion of the structure meets the requirements of miscellaneous items (as governed by Section 9) and impacts the foundation for the elevation project, does it meet the requirements of ASCE 24?</t>
  </si>
  <si>
    <t>Does the proposed dry floodproofed area meet the requirements of ASCE 24 for interaction with erosion control structures?</t>
  </si>
  <si>
    <t>Sections 4.7 and 6.2.2</t>
  </si>
  <si>
    <t>Sections 1.5.3.1 and 1.5.4</t>
  </si>
  <si>
    <t>Does the dry floodproofing design address all the sour and erosion protection requirements of ASCE 24?</t>
  </si>
  <si>
    <t>Sections 1.5.3.2 and 1.5.3.3</t>
  </si>
  <si>
    <t>Does the dry floodproofed area (walls, floors, and flood shields) meet all the load and load combination requirements of ASCE 24 and ASCE 7?</t>
  </si>
  <si>
    <t>Section 1.6</t>
  </si>
  <si>
    <t>Does the dry floodproofed area meet the elevation requirements of ASCE 24?</t>
  </si>
  <si>
    <t>Section 1.5.2</t>
  </si>
  <si>
    <t>If included in the dry floodproofing design do the foundation walls meet the requirements of ASCE 24?</t>
  </si>
  <si>
    <t>Section 4.5</t>
  </si>
  <si>
    <t>If included in the dry floodproofing design do the piers, posts, columns, and piles meet the requirements of ASCE 24?</t>
  </si>
  <si>
    <t>If included in the dry floodproofing design do the pile caps meet the requirements of ASCE 24?</t>
  </si>
  <si>
    <t>Sections 4.5.6.5 and 4.5.6.8</t>
  </si>
  <si>
    <t>If piles, posts, columns, or piles are included in the dry floodproofing design do the spacing on the piers, posts, columns, or piles meet the requirements of ASCE 24?</t>
  </si>
  <si>
    <t>If piles are included in the dry floodproofed area does the design address the use of mixed founcation elements that meet the requirements of ASCE 24?</t>
  </si>
  <si>
    <t>If included in the dry floodproof design do the grade beams meet the requirements of ASCE 24?</t>
  </si>
  <si>
    <t>If included in the dry floodproof design do the foundation attachements and bracing meet the requirements of ASCE 24?</t>
  </si>
  <si>
    <t>If included in the dry floodproofing design do the slabs-on-grade meet the requirements of ASCE 24?</t>
  </si>
  <si>
    <t>Section 4.5.8</t>
  </si>
  <si>
    <t>If included in the dry floodproofing design does the fill meet the requirements of ASCE 24?</t>
  </si>
  <si>
    <t>Section 4.5.4</t>
  </si>
  <si>
    <t>If included in the dry floodproofing design do the shear walls meet the requirements of ASCE 24?</t>
  </si>
  <si>
    <t>If included in the dry floodproofing design do the anchorage and connection points meet the requirements of ASCE 24?</t>
  </si>
  <si>
    <t>If included in the dry floodproofing design do the enclosures (including breakaway walls) meet the requirements of ASCE 24?</t>
  </si>
  <si>
    <t>Sections 2.1 and 4.6</t>
  </si>
  <si>
    <t>If included in the dry floodproofing design do the openings (engineered and nonengineered) meet the requirements of ASCE 24?</t>
  </si>
  <si>
    <t>If included in the design for the dry floodproofing project or impacting the dry floodproofed area, do the decks, concrete pads, or patios meet the requirements of ASCE 24?</t>
  </si>
  <si>
    <t>Do the materials  used in the dry floodproofed area (including: metal components, concrete elements, masonry elements, wood &amp; timber elements, and finishes) meet the requirements of ASCE 24?</t>
  </si>
  <si>
    <t>Do the materials used in the dry floodproofed area meet the requirements for corrosive environments defined in ASCE 24?</t>
  </si>
  <si>
    <t>Do the materials used in the dry floodproofing meet the requirements for noncorrosive environments defined in ASCE 24?</t>
  </si>
  <si>
    <t>Does the design of the dry floodproofed area address all of the requirements of ASCE 24 regarding the nature and characteristics of the flooding hazard, flood warning times, access, structure occupancy, and functional dependence?</t>
  </si>
  <si>
    <t>Section 6.1</t>
  </si>
  <si>
    <t>Do the dry floodproofed areas and associated utilities meet the substantial impermeability requirements of ASCE 24?</t>
  </si>
  <si>
    <t>Section 6.2</t>
  </si>
  <si>
    <t>Does the design of the dry floodproofed area incorporate the use of sump pumps to remove accumulated water and does the system comply with the requirements of ASCE 24?</t>
  </si>
  <si>
    <t>If flood shields are used do they meet the loading requirements of ASCE 24?</t>
  </si>
  <si>
    <t>Section 6.2.2</t>
  </si>
  <si>
    <t>Does the design of the dry floodproofed area and implementation of the dry floodproofing measures address the flood warning time and planning requirements as stated in ASCE 24?</t>
  </si>
  <si>
    <t>Section 6.2.3</t>
  </si>
  <si>
    <t>If human intervention is required for the implementing the dry floodproofing measures are the human intervention requirements of ASCE 24 met?</t>
  </si>
  <si>
    <t>32.)</t>
  </si>
  <si>
    <t>If flood shields are used have all the submital requirements in ASCE 24 been met?</t>
  </si>
  <si>
    <t>33.)</t>
  </si>
  <si>
    <t>34.)</t>
  </si>
  <si>
    <t>Do the utilities (electrical, plumbing, sanitary systems, mechanical, heating, ventilation, air conditioning, tanks, and elevators) impacted by the dry floodproofing project meet the requirements of ASCE 24?</t>
  </si>
  <si>
    <t>35.)</t>
  </si>
  <si>
    <t>Does the building access and egress impacted by the dry floodproofing project meet the requirements of ASCE 24 (including meeting the egress requirements from the dry floodproofed area)?</t>
  </si>
  <si>
    <t>Sections 6.2.2, 6.2.3, and 8.0</t>
  </si>
  <si>
    <t>36.)</t>
  </si>
  <si>
    <t>If a garage (attached and detached) or carport cause impacts to the dry floodproofed area, does the garage or carport meet the requirements of ASCE 24?</t>
  </si>
  <si>
    <t>37.)</t>
  </si>
  <si>
    <t>If a chimney(s) or fireplace(s) are impacted by or cause impacts to the dry floodproofed area does the chimney or fireplace meet the requirements of ASCE 24?</t>
  </si>
  <si>
    <t>38.)</t>
  </si>
  <si>
    <t>If a pool causes impacts to the dry floodproofed area, does the pool meet the requirements of ASCE 24?</t>
  </si>
  <si>
    <t>39.)</t>
  </si>
  <si>
    <t>If any portion of the structure meets the requirements of miscellaneous items (as governed by Section 9) and impacts the dry floodproofed area, does it meet the requirements of ASCE 24?</t>
  </si>
  <si>
    <t>(inputs)</t>
  </si>
  <si>
    <t>Question/Concern</t>
  </si>
  <si>
    <t>Is there a Right-to-Enter Agreement signed by the owner in the grant application folder?</t>
  </si>
  <si>
    <t>Is there a County or Jurisdiction Property Tax Card within the grant application folder?</t>
  </si>
  <si>
    <t>Take a photograph of each side of the building (this may require multiple photos of each side. In order to document the size and shape of the building. Other photographs should document any site conditions that may make access to the building difficult.</t>
  </si>
  <si>
    <t>(within 1 year of beginning the project)</t>
  </si>
  <si>
    <t>The location map should provide an overall location of the building to allow it to be located on a FIRM and a more detailed location map to assist in evaluating site issues during the construction phase.</t>
  </si>
  <si>
    <t>(decimal degrees)</t>
  </si>
  <si>
    <t>(for larger buildings this may require multiple dates)</t>
  </si>
  <si>
    <t>Attach a phyical lot description to the grant application information, which details access issues, general topography, whether the lot is open or treed, and any other buildings in close proximity to the building under consideration for the grant application.</t>
  </si>
  <si>
    <t>The vertical datum should be consistent with the flood maps and should be clearly noted</t>
  </si>
  <si>
    <t>Vertical Datum</t>
  </si>
  <si>
    <t>Datum</t>
  </si>
  <si>
    <t>1929 NGVD</t>
  </si>
  <si>
    <t>1988 NAVD</t>
  </si>
  <si>
    <t>Is the building located in a floodway? (Y/N)</t>
  </si>
  <si>
    <t>Is the bulding located in an alluvial fan, flash flood-prone area, mudslide-prone area, erosion-prone area, high-velocity flow area, an area subject to wave action, or area subject to ice jams or debris? (Y/N)</t>
  </si>
  <si>
    <t>See Section 3 of ASCE 24-05</t>
  </si>
  <si>
    <t>See Section 3.5 of ASCE 24-05</t>
  </si>
  <si>
    <t>These restrictions could state a maximum allowable height for buildings, such as a maximum allowable roof height.</t>
  </si>
  <si>
    <t>These restrictions could state a manditory foundation type for buildings in certain areas, such as a requirement that all buildings in a specific location maintain an open fourndation regardless of flooding conditions.</t>
  </si>
  <si>
    <t>Other Comments:</t>
  </si>
  <si>
    <t>(This sheet may be typically completed by a local building official, a floodplain manager with some construction experience, or an engineer/architect)</t>
  </si>
  <si>
    <t>Review each of the foundation types and evalute which best applies to the building.  If none of them apply select other. For example, a continuous footing, spread footing, combination foundation might fall into this category, as would combinbations of materials.</t>
  </si>
  <si>
    <t>Is the septic system sufficiently anchored to prevent flotation or movement during a design flood event? (Y/N)</t>
  </si>
  <si>
    <t>This report/recommendation is not intended to certify that the house will be free of damages during the retrofit process or associated with the retrofit process.  The recommendation to retrofit is based on a limited review of the house and relies on the fact that similar houses in similar conditions have satisfactorily undergone a flood retrofit.  The retrofitting contractor is responsible for the means and methods of retrofitting the house and for closely monitoring the results of imposing loads on the house during the retrofit.  The retrofit contractor is responsible for taking whatever action is necessary to minimize damage to the house.  The contractor and/or local building code authority may judge that a house is unsuitable for retrofit following commencement of construction.</t>
  </si>
  <si>
    <t>Date:</t>
  </si>
  <si>
    <t>Sources for cost estimates may include national cost estimating guides, contractor estimates, design professional, or historical data</t>
  </si>
  <si>
    <t>Year Project Cost Estimate was developed:</t>
  </si>
  <si>
    <t>Notes regarding items not covered in the cost estimate:</t>
  </si>
  <si>
    <t>Other Retrofit Costs</t>
  </si>
  <si>
    <t>(units)</t>
  </si>
  <si>
    <t>Description</t>
  </si>
  <si>
    <t>Lowest Adjacent Grade:</t>
  </si>
  <si>
    <t>(These comments may include items that cannot be easily answered with yes or no answers.)</t>
  </si>
  <si>
    <t>Highest Adjacent Grade:</t>
  </si>
  <si>
    <t>http://www.bchelpline.com/BCAToolkit/resources_flood.html</t>
  </si>
  <si>
    <t>http://www.bchelpline.com/BCAToolkit/resources_dfa.html</t>
  </si>
  <si>
    <t>http://www.fema.gov/media-library/assets/documents/33634?id=7851</t>
  </si>
  <si>
    <t>http://www.fema.gov/environmental-planning-and-historic-preservation-program/environmental-historic-preservation-1</t>
  </si>
  <si>
    <t>http://www.fema.gov/mitigation-egrants-system-0</t>
  </si>
  <si>
    <t>http://www.fema.gov/government/grant/pa/faq.shtm</t>
  </si>
  <si>
    <t>Description of Checklists: Guidance ASCE 24 Engineering Standards for HMA Flood Retrofitting and Reconstruction Projects</t>
  </si>
  <si>
    <t>The next 3 worksheets are all meant for the design professional to ensure consideration of applicable ASCE 24 provisions for each specific project type. Note that these checklists do not need to be used pre-award. Currently an example certification statement is slated to be included in the guidance for use in grant applications to address feasibility/effectiveness requirements. These group of checklists are meant as "job aids" to help designers interpret how ASCE 24 applies to each relevant project type.</t>
  </si>
  <si>
    <r>
      <t>1.</t>
    </r>
    <r>
      <rPr>
        <sz val="7"/>
        <color rgb="FF000000"/>
        <rFont val="Times New Roman"/>
        <family val="1"/>
      </rPr>
      <t>    </t>
    </r>
    <r>
      <rPr>
        <b/>
        <sz val="7"/>
        <color rgb="FF000000"/>
        <rFont val="Times New Roman"/>
        <family val="1"/>
      </rPr>
      <t xml:space="preserve"> </t>
    </r>
    <r>
      <rPr>
        <b/>
        <i/>
        <sz val="10"/>
        <color rgb="FF000000"/>
        <rFont val="Tahoma"/>
        <family val="2"/>
      </rPr>
      <t>Overview</t>
    </r>
    <r>
      <rPr>
        <i/>
        <sz val="10"/>
        <color rgb="FF000000"/>
        <rFont val="Tahoma"/>
        <family val="2"/>
      </rPr>
      <t xml:space="preserve"> </t>
    </r>
    <r>
      <rPr>
        <sz val="10"/>
        <color rgb="FF000000"/>
        <rFont val="Tahoma"/>
        <family val="2"/>
      </rPr>
      <t>- a flowchart representing the project and grant application "life cycle" with ASCE 24-specific considerations and showing at what point in the process each checklist is meant to be used. Clicking on any of the checklist buttons/boxes will take you to that specific worksheet within the Excel file.</t>
    </r>
  </si>
  <si>
    <r>
      <t>2.</t>
    </r>
    <r>
      <rPr>
        <sz val="7"/>
        <color rgb="FF000000"/>
        <rFont val="Times New Roman"/>
        <family val="1"/>
      </rPr>
      <t xml:space="preserve">     </t>
    </r>
    <r>
      <rPr>
        <b/>
        <i/>
        <sz val="10"/>
        <color rgb="FF000000"/>
        <rFont val="Tahoma"/>
        <family val="2"/>
      </rPr>
      <t>Initial Inspection and Data Collection</t>
    </r>
    <r>
      <rPr>
        <i/>
        <sz val="10"/>
        <color rgb="FF000000"/>
        <rFont val="Tahoma"/>
        <family val="2"/>
      </rPr>
      <t xml:space="preserve"> </t>
    </r>
    <r>
      <rPr>
        <sz val="10"/>
        <color rgb="FF000000"/>
        <rFont val="Tahoma"/>
        <family val="2"/>
      </rPr>
      <t>- targeted to the local entity or representative who is beginning the process of project development and is at a building site collecting data for a potential project.  This sheet may not be completed in one visit, but it is intended to prompt the user about important project considerations.</t>
    </r>
  </si>
  <si>
    <r>
      <t>3.</t>
    </r>
    <r>
      <rPr>
        <sz val="7"/>
        <color rgb="FF000000"/>
        <rFont val="Times New Roman"/>
        <family val="1"/>
      </rPr>
      <t xml:space="preserve">     </t>
    </r>
    <r>
      <rPr>
        <b/>
        <i/>
        <sz val="10"/>
        <color rgb="FF000000"/>
        <rFont val="Tahoma"/>
        <family val="2"/>
      </rPr>
      <t>Cost Estimate Example Sheet</t>
    </r>
    <r>
      <rPr>
        <i/>
        <sz val="10"/>
        <color rgb="FF000000"/>
        <rFont val="Tahoma"/>
        <family val="2"/>
      </rPr>
      <t xml:space="preserve"> </t>
    </r>
    <r>
      <rPr>
        <sz val="10"/>
        <color rgb="FF000000"/>
        <rFont val="Tahoma"/>
        <family val="2"/>
      </rPr>
      <t>- targeted to the local entity (or designer) who will be developing the cost estimate. There are many instances where cost estimates overlook important work items that may impact the Benefit-Cost Analysis; this sheet prompts users to consider these work items.</t>
    </r>
  </si>
  <si>
    <r>
      <t>4.</t>
    </r>
    <r>
      <rPr>
        <sz val="7"/>
        <color rgb="FF000000"/>
        <rFont val="Times New Roman"/>
        <family val="1"/>
      </rPr>
      <t xml:space="preserve">     </t>
    </r>
    <r>
      <rPr>
        <b/>
        <i/>
        <sz val="10"/>
        <color rgb="FF000000"/>
        <rFont val="Tahoma"/>
        <family val="2"/>
      </rPr>
      <t>BCA Flood</t>
    </r>
    <r>
      <rPr>
        <sz val="10"/>
        <color rgb="FF000000"/>
        <rFont val="Tahoma"/>
        <family val="2"/>
      </rPr>
      <t xml:space="preserve"> - for the local entity (or state agency providing technical support) putting the BCA together to facilitate data collection for use with the BCA software. This sheet asks the same questions as the BCA flood module.  The concept is that a user can answer all of the appropriate questions prior to opening the software. The Damage Frequency Assessment Data Documentation Template is also included should it be needed for developing the BCA. </t>
    </r>
  </si>
  <si>
    <r>
      <t>5.</t>
    </r>
    <r>
      <rPr>
        <sz val="7"/>
        <color rgb="FF000000"/>
        <rFont val="Times New Roman"/>
        <family val="1"/>
      </rPr>
      <t xml:space="preserve">     </t>
    </r>
    <r>
      <rPr>
        <b/>
        <i/>
        <sz val="10"/>
        <color rgb="FF000000"/>
        <rFont val="Tahoma"/>
        <family val="2"/>
      </rPr>
      <t>EHP Checklist</t>
    </r>
    <r>
      <rPr>
        <i/>
        <sz val="10"/>
        <color rgb="FF000000"/>
        <rFont val="Tahoma"/>
        <family val="2"/>
      </rPr>
      <t xml:space="preserve"> </t>
    </r>
    <r>
      <rPr>
        <sz val="10"/>
        <color rgb="FF000000"/>
        <rFont val="Tahoma"/>
        <family val="2"/>
      </rPr>
      <t>-  for the local entity (or state agency providing technical support) to facilitate data collection for EHP considerations</t>
    </r>
  </si>
  <si>
    <r>
      <t>6.</t>
    </r>
    <r>
      <rPr>
        <sz val="7"/>
        <color rgb="FF000000"/>
        <rFont val="Times New Roman"/>
        <family val="1"/>
      </rPr>
      <t xml:space="preserve">     </t>
    </r>
    <r>
      <rPr>
        <b/>
        <i/>
        <sz val="10"/>
        <color rgb="FF000000"/>
        <rFont val="Tahoma"/>
        <family val="2"/>
      </rPr>
      <t>Application Contents Checklist</t>
    </r>
    <r>
      <rPr>
        <sz val="10"/>
        <color rgb="FF000000"/>
        <rFont val="Tahoma"/>
        <family val="2"/>
      </rPr>
      <t xml:space="preserve"> - for the local entity (or state agency providing technical support) to help with overall application development. This checklist asks similar questions to the eGrants system and allows users to gather the data prior to opening eGrants.  This checklist should help to users answer the questions properly and with sufficient detail.</t>
    </r>
  </si>
  <si>
    <r>
      <t>10.</t>
    </r>
    <r>
      <rPr>
        <sz val="7"/>
        <color rgb="FF000000"/>
        <rFont val="Times New Roman"/>
        <family val="1"/>
      </rPr>
      <t xml:space="preserve">     </t>
    </r>
    <r>
      <rPr>
        <b/>
        <i/>
        <sz val="10"/>
        <color rgb="FF000000"/>
        <rFont val="Tahoma"/>
        <family val="2"/>
      </rPr>
      <t>Pre Construction Checklist</t>
    </r>
    <r>
      <rPr>
        <i/>
        <sz val="10"/>
        <color rgb="FF000000"/>
        <rFont val="Tahoma"/>
        <family val="2"/>
      </rPr>
      <t xml:space="preserve"> </t>
    </r>
    <r>
      <rPr>
        <sz val="10"/>
        <color rgb="FF000000"/>
        <rFont val="Tahoma"/>
        <family val="2"/>
      </rPr>
      <t>- targeted to local entity to assist with site/building preparation prior to construction. It is intended to provide the local entity with an idea of how to go through a building prior to construction to document the existing building quality prior to retrofitting. Sheets similar to this have been used to limit call-backs and claims regarding retrofits.</t>
    </r>
  </si>
  <si>
    <r>
      <t>11.</t>
    </r>
    <r>
      <rPr>
        <sz val="7"/>
        <color rgb="FF000000"/>
        <rFont val="Times New Roman"/>
        <family val="1"/>
      </rPr>
      <t>    </t>
    </r>
    <r>
      <rPr>
        <b/>
        <sz val="7"/>
        <color rgb="FF000000"/>
        <rFont val="Times New Roman"/>
        <family val="1"/>
      </rPr>
      <t xml:space="preserve"> </t>
    </r>
    <r>
      <rPr>
        <b/>
        <i/>
        <sz val="10"/>
        <color rgb="FF000000"/>
        <rFont val="Tahoma"/>
        <family val="2"/>
      </rPr>
      <t xml:space="preserve">Project Closeout </t>
    </r>
    <r>
      <rPr>
        <sz val="10"/>
        <color rgb="FF000000"/>
        <rFont val="Tahoma"/>
        <family val="2"/>
      </rPr>
      <t>- for use by local entity, and potentially state agency serving as grantee to ensure appropriate actions have been taken in conducting project close out. This is consistent with requirements covered in the HMA guidance.</t>
    </r>
  </si>
  <si>
    <r>
      <t>12. </t>
    </r>
    <r>
      <rPr>
        <b/>
        <sz val="10"/>
        <color theme="1"/>
        <rFont val="Tahoma"/>
        <family val="2"/>
      </rPr>
      <t> </t>
    </r>
    <r>
      <rPr>
        <b/>
        <i/>
        <sz val="10"/>
        <color rgb="FF000000"/>
        <rFont val="Tahoma"/>
        <family val="2"/>
      </rPr>
      <t>Mit Button</t>
    </r>
    <r>
      <rPr>
        <i/>
        <sz val="10"/>
        <color rgb="FF000000"/>
        <rFont val="Tahoma"/>
        <family val="2"/>
      </rPr>
      <t xml:space="preserve"> </t>
    </r>
    <r>
      <rPr>
        <i/>
        <sz val="10"/>
        <color theme="1"/>
        <rFont val="Tahoma"/>
        <family val="2"/>
      </rPr>
      <t xml:space="preserve">– </t>
    </r>
    <r>
      <rPr>
        <sz val="10"/>
        <color theme="1"/>
        <rFont val="Tahoma"/>
        <family val="2"/>
      </rPr>
      <t>A link back to other worksheets. No content for review.</t>
    </r>
  </si>
  <si>
    <r>
      <t>7.</t>
    </r>
    <r>
      <rPr>
        <sz val="7"/>
        <color rgb="FF000000"/>
        <rFont val="Times New Roman"/>
        <family val="1"/>
      </rPr>
      <t xml:space="preserve">     </t>
    </r>
    <r>
      <rPr>
        <b/>
        <i/>
        <sz val="10"/>
        <color rgb="FF000000"/>
        <rFont val="Tahoma"/>
        <family val="2"/>
      </rPr>
      <t>Mitigation Reconstruc Design Const</t>
    </r>
    <r>
      <rPr>
        <i/>
        <sz val="10"/>
        <color rgb="FF000000"/>
        <rFont val="Tahoma"/>
        <family val="2"/>
      </rPr>
      <t xml:space="preserve"> </t>
    </r>
    <r>
      <rPr>
        <sz val="10"/>
        <color rgb="FF000000"/>
        <rFont val="Tahoma"/>
        <family val="2"/>
      </rPr>
      <t>- for the design professional to ensure consideration of applicable ASCE 24 provisions for Mitigation Reconstruction projects.</t>
    </r>
  </si>
  <si>
    <r>
      <t>8.</t>
    </r>
    <r>
      <rPr>
        <sz val="7"/>
        <color rgb="FF000000"/>
        <rFont val="Times New Roman"/>
        <family val="1"/>
      </rPr>
      <t xml:space="preserve">     </t>
    </r>
    <r>
      <rPr>
        <b/>
        <i/>
        <sz val="10"/>
        <color rgb="FF000000"/>
        <rFont val="Tahoma"/>
        <family val="2"/>
      </rPr>
      <t>Elevation  Design Const</t>
    </r>
    <r>
      <rPr>
        <i/>
        <sz val="10"/>
        <color rgb="FF000000"/>
        <rFont val="Tahoma"/>
        <family val="2"/>
      </rPr>
      <t xml:space="preserve"> </t>
    </r>
    <r>
      <rPr>
        <sz val="10"/>
        <color rgb="FF000000"/>
        <rFont val="Tahoma"/>
        <family val="2"/>
      </rPr>
      <t xml:space="preserve">- for the design professional to ensure consideration of applicable ASCE 24 provisions for Elevation projects . </t>
    </r>
  </si>
  <si>
    <r>
      <t>9.</t>
    </r>
    <r>
      <rPr>
        <sz val="7"/>
        <color rgb="FF000000"/>
        <rFont val="Times New Roman"/>
        <family val="1"/>
      </rPr>
      <t xml:space="preserve">     </t>
    </r>
    <r>
      <rPr>
        <b/>
        <i/>
        <sz val="10"/>
        <color rgb="FF000000"/>
        <rFont val="Tahoma"/>
        <family val="2"/>
      </rPr>
      <t>Dry Floodproofing Design Const</t>
    </r>
    <r>
      <rPr>
        <i/>
        <sz val="10"/>
        <color rgb="FF000000"/>
        <rFont val="Tahoma"/>
        <family val="2"/>
      </rPr>
      <t xml:space="preserve"> </t>
    </r>
    <r>
      <rPr>
        <sz val="10"/>
        <color rgb="FF000000"/>
        <rFont val="Tahoma"/>
        <family val="2"/>
      </rPr>
      <t xml:space="preserve">- for the design professional to ensure consideration of applicable ASCE 24 provisions for dry floodproofing projects. </t>
    </r>
  </si>
</sst>
</file>

<file path=xl/styles.xml><?xml version="1.0" encoding="utf-8"?>
<styleSheet xmlns="http://schemas.openxmlformats.org/spreadsheetml/2006/main">
  <numFmts count="7">
    <numFmt numFmtId="44" formatCode="_(&quot;$&quot;* #,##0.00_);_(&quot;$&quot;* \(#,##0.00\);_(&quot;$&quot;* &quot;-&quot;??_);_(@_)"/>
    <numFmt numFmtId="164" formatCode="#,##0.00\ &quot;ft&quot;"/>
    <numFmt numFmtId="165" formatCode="#,##0.00\ &quot;lf&quot;"/>
    <numFmt numFmtId="166" formatCode="#,##0.00\ &quot;sf&quot;"/>
    <numFmt numFmtId="167" formatCode="#,##0.00\ &quot;ea&quot;"/>
    <numFmt numFmtId="168" formatCode="#,##0.00\ &quot;vlf&quot;"/>
    <numFmt numFmtId="169" formatCode="[$-409]mmmm\ d\,\ yyyy;@"/>
  </numFmts>
  <fonts count="60">
    <font>
      <sz val="11"/>
      <color theme="1"/>
      <name val="Calibri"/>
      <family val="2"/>
      <scheme val="minor"/>
    </font>
    <font>
      <sz val="11"/>
      <color theme="1"/>
      <name val="Calibri"/>
      <family val="2"/>
      <scheme val="minor"/>
    </font>
    <font>
      <sz val="12"/>
      <color theme="1"/>
      <name val="Times New Roman"/>
      <family val="1"/>
    </font>
    <font>
      <sz val="11.5"/>
      <color theme="1"/>
      <name val="Times New Roman"/>
      <family val="1"/>
    </font>
    <font>
      <b/>
      <sz val="12"/>
      <name val="Arial"/>
      <family val="2"/>
    </font>
    <font>
      <sz val="12"/>
      <name val="Arial"/>
      <family val="2"/>
    </font>
    <font>
      <sz val="10"/>
      <name val="Arial"/>
      <family val="2"/>
    </font>
    <font>
      <sz val="10"/>
      <name val="Times New Roman"/>
      <family val="1"/>
    </font>
    <font>
      <sz val="11"/>
      <color theme="1"/>
      <name val="Times New Roman"/>
      <family val="1"/>
    </font>
    <font>
      <sz val="12"/>
      <name val="Times New Roman"/>
      <family val="1"/>
    </font>
    <font>
      <b/>
      <i/>
      <sz val="12"/>
      <name val="Times New Roman"/>
      <family val="1"/>
    </font>
    <font>
      <b/>
      <sz val="12"/>
      <name val="Times New Roman"/>
      <family val="1"/>
    </font>
    <font>
      <b/>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b/>
      <sz val="10"/>
      <name val="Times New Roman"/>
      <family val="1"/>
    </font>
    <font>
      <b/>
      <u/>
      <sz val="12"/>
      <name val="Times New Roman"/>
      <family val="1"/>
    </font>
    <font>
      <b/>
      <i/>
      <u/>
      <sz val="10"/>
      <name val="Times New Roman"/>
      <family val="1"/>
    </font>
    <font>
      <b/>
      <i/>
      <sz val="10"/>
      <name val="Times New Roman"/>
      <family val="1"/>
    </font>
    <font>
      <b/>
      <i/>
      <u/>
      <sz val="12"/>
      <name val="Times New Roman"/>
      <family val="1"/>
    </font>
    <font>
      <u/>
      <sz val="11"/>
      <color theme="10"/>
      <name val="Calibri"/>
      <family val="2"/>
    </font>
    <font>
      <b/>
      <sz val="16"/>
      <color theme="1"/>
      <name val="Calibri"/>
      <family val="2"/>
      <scheme val="minor"/>
    </font>
    <font>
      <sz val="11.5"/>
      <color theme="1"/>
      <name val="Calibri"/>
      <family val="2"/>
      <scheme val="minor"/>
    </font>
    <font>
      <b/>
      <sz val="11.5"/>
      <color theme="1"/>
      <name val="Calibri"/>
      <family val="2"/>
      <scheme val="minor"/>
    </font>
    <font>
      <i/>
      <sz val="11.5"/>
      <color theme="1"/>
      <name val="Calibri"/>
      <family val="2"/>
      <scheme val="minor"/>
    </font>
    <font>
      <b/>
      <sz val="12"/>
      <color rgb="FFFF0000"/>
      <name val="Calibri"/>
      <family val="2"/>
      <scheme val="minor"/>
    </font>
    <font>
      <sz val="12"/>
      <name val="Calibri"/>
      <family val="2"/>
      <scheme val="minor"/>
    </font>
    <font>
      <u/>
      <sz val="11.5"/>
      <color theme="1"/>
      <name val="Calibri"/>
      <family val="2"/>
      <scheme val="minor"/>
    </font>
    <font>
      <b/>
      <u/>
      <sz val="11.5"/>
      <color theme="1"/>
      <name val="Calibri"/>
      <family val="2"/>
      <scheme val="minor"/>
    </font>
    <font>
      <b/>
      <u/>
      <sz val="12"/>
      <color theme="1"/>
      <name val="Calibri"/>
      <family val="2"/>
      <scheme val="minor"/>
    </font>
    <font>
      <b/>
      <sz val="16"/>
      <name val="Calibri"/>
      <family val="2"/>
      <scheme val="minor"/>
    </font>
    <font>
      <b/>
      <sz val="11"/>
      <color rgb="FFFFFFFF"/>
      <name val="Calibri"/>
      <family val="2"/>
      <scheme val="minor"/>
    </font>
    <font>
      <b/>
      <sz val="20"/>
      <name val="Calibri"/>
      <family val="2"/>
      <scheme val="minor"/>
    </font>
    <font>
      <b/>
      <sz val="14"/>
      <name val="Calibri"/>
      <family val="2"/>
      <scheme val="minor"/>
    </font>
    <font>
      <b/>
      <i/>
      <sz val="12"/>
      <name val="Calibri"/>
      <family val="2"/>
      <scheme val="minor"/>
    </font>
    <font>
      <b/>
      <sz val="12"/>
      <name val="Calibri"/>
      <family val="2"/>
      <scheme val="minor"/>
    </font>
    <font>
      <i/>
      <sz val="12"/>
      <name val="Calibri"/>
      <family val="2"/>
      <scheme val="minor"/>
    </font>
    <font>
      <sz val="10"/>
      <name val="Calibri"/>
      <family val="2"/>
      <scheme val="minor"/>
    </font>
    <font>
      <b/>
      <i/>
      <sz val="14"/>
      <name val="Calibri"/>
      <family val="2"/>
      <scheme val="minor"/>
    </font>
    <font>
      <b/>
      <sz val="18"/>
      <color theme="1"/>
      <name val="Calibri"/>
      <family val="2"/>
      <scheme val="minor"/>
    </font>
    <font>
      <u/>
      <sz val="11"/>
      <color theme="10"/>
      <name val="Calibri"/>
      <family val="2"/>
      <scheme val="minor"/>
    </font>
    <font>
      <sz val="11"/>
      <name val="Calibri"/>
      <family val="2"/>
      <scheme val="minor"/>
    </font>
    <font>
      <sz val="12"/>
      <color theme="1"/>
      <name val="Arial"/>
      <family val="2"/>
    </font>
    <font>
      <b/>
      <sz val="11"/>
      <name val="Calibri"/>
      <family val="2"/>
      <scheme val="minor"/>
    </font>
    <font>
      <b/>
      <sz val="8"/>
      <color indexed="81"/>
      <name val="Tahoma"/>
      <family val="2"/>
    </font>
    <font>
      <b/>
      <sz val="16"/>
      <color indexed="8"/>
      <name val="Calibri"/>
      <family val="2"/>
      <scheme val="minor"/>
    </font>
    <font>
      <b/>
      <sz val="12"/>
      <color indexed="8"/>
      <name val="Calibri"/>
      <family val="2"/>
      <scheme val="minor"/>
    </font>
    <font>
      <sz val="12"/>
      <color indexed="8"/>
      <name val="Calibri"/>
      <family val="2"/>
      <scheme val="minor"/>
    </font>
    <font>
      <sz val="11.5"/>
      <color indexed="8"/>
      <name val="Calibri"/>
      <family val="2"/>
      <scheme val="minor"/>
    </font>
    <font>
      <sz val="10"/>
      <color rgb="FF000000"/>
      <name val="Tahoma"/>
      <family val="2"/>
    </font>
    <font>
      <sz val="7"/>
      <color rgb="FF000000"/>
      <name val="Times New Roman"/>
      <family val="1"/>
    </font>
    <font>
      <i/>
      <sz val="10"/>
      <color rgb="FF000000"/>
      <name val="Tahoma"/>
      <family val="2"/>
    </font>
    <font>
      <sz val="10"/>
      <color theme="1"/>
      <name val="Tahoma"/>
      <family val="2"/>
    </font>
    <font>
      <i/>
      <sz val="10"/>
      <color theme="1"/>
      <name val="Tahoma"/>
      <family val="2"/>
    </font>
    <font>
      <b/>
      <sz val="14"/>
      <color theme="1"/>
      <name val="Times New Roman"/>
      <family val="1"/>
    </font>
    <font>
      <b/>
      <sz val="7"/>
      <color rgb="FF000000"/>
      <name val="Times New Roman"/>
      <family val="1"/>
    </font>
    <font>
      <b/>
      <i/>
      <sz val="10"/>
      <color rgb="FF000000"/>
      <name val="Tahoma"/>
      <family val="2"/>
    </font>
    <font>
      <b/>
      <sz val="10"/>
      <color theme="1"/>
      <name val="Tahoma"/>
      <family val="2"/>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1"/>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alignment vertical="top"/>
      <protection locked="0"/>
    </xf>
  </cellStyleXfs>
  <cellXfs count="337">
    <xf numFmtId="0" fontId="0" fillId="0" borderId="0" xfId="0"/>
    <xf numFmtId="0" fontId="0" fillId="0" borderId="0" xfId="0" applyAlignment="1">
      <alignment horizontal="right"/>
    </xf>
    <xf numFmtId="0" fontId="5" fillId="0" borderId="0" xfId="0" applyFont="1"/>
    <xf numFmtId="0" fontId="4" fillId="0" borderId="0" xfId="0" applyFont="1"/>
    <xf numFmtId="0" fontId="5" fillId="2" borderId="4" xfId="0" applyFont="1" applyFill="1" applyBorder="1"/>
    <xf numFmtId="0" fontId="5" fillId="0" borderId="0" xfId="0" applyFont="1" applyFill="1" applyBorder="1"/>
    <xf numFmtId="0" fontId="0" fillId="0" borderId="5" xfId="0" applyBorder="1"/>
    <xf numFmtId="0" fontId="0" fillId="0" borderId="0" xfId="0" applyBorder="1"/>
    <xf numFmtId="0" fontId="0" fillId="2" borderId="6" xfId="0" applyFill="1" applyBorder="1"/>
    <xf numFmtId="0" fontId="0" fillId="3" borderId="7" xfId="0" applyFill="1" applyBorder="1"/>
    <xf numFmtId="0" fontId="0" fillId="0" borderId="11" xfId="0" applyBorder="1"/>
    <xf numFmtId="0" fontId="0" fillId="0" borderId="8" xfId="0" applyBorder="1"/>
    <xf numFmtId="0" fontId="0" fillId="0" borderId="2" xfId="0" applyBorder="1"/>
    <xf numFmtId="0" fontId="7" fillId="0" borderId="0" xfId="0" applyFont="1" applyAlignment="1">
      <alignment vertical="top" wrapText="1"/>
    </xf>
    <xf numFmtId="0" fontId="7" fillId="0" borderId="0" xfId="0" applyFont="1" applyBorder="1" applyAlignment="1">
      <alignment vertical="top" wrapText="1"/>
    </xf>
    <xf numFmtId="0" fontId="7" fillId="0" borderId="5" xfId="0" applyFont="1" applyBorder="1" applyAlignment="1">
      <alignment horizontal="center" vertical="top" wrapText="1"/>
    </xf>
    <xf numFmtId="0" fontId="7" fillId="0" borderId="5" xfId="0" applyFont="1" applyBorder="1" applyAlignment="1">
      <alignment vertical="top" wrapText="1"/>
    </xf>
    <xf numFmtId="0" fontId="7" fillId="0" borderId="0" xfId="0" applyFont="1"/>
    <xf numFmtId="0" fontId="9" fillId="0" borderId="0" xfId="0" applyFont="1"/>
    <xf numFmtId="0" fontId="11" fillId="0" borderId="0" xfId="0" applyFont="1" applyAlignment="1">
      <alignment horizontal="right"/>
    </xf>
    <xf numFmtId="0" fontId="12" fillId="5" borderId="0" xfId="0" applyFont="1" applyFill="1" applyAlignment="1">
      <alignment horizontal="center"/>
    </xf>
    <xf numFmtId="0" fontId="12" fillId="4" borderId="0" xfId="0" applyFont="1" applyFill="1" applyAlignment="1">
      <alignment horizontal="center"/>
    </xf>
    <xf numFmtId="0" fontId="12" fillId="6" borderId="0" xfId="0" applyFont="1" applyFill="1" applyAlignment="1">
      <alignment horizontal="center"/>
    </xf>
    <xf numFmtId="0" fontId="0" fillId="2" borderId="0" xfId="0" applyFill="1"/>
    <xf numFmtId="0" fontId="2" fillId="0" borderId="0" xfId="0" applyFont="1" applyAlignment="1">
      <alignment horizontal="left"/>
    </xf>
    <xf numFmtId="0" fontId="3" fillId="0" borderId="0" xfId="0" applyFont="1" applyAlignment="1">
      <alignment horizontal="left"/>
    </xf>
    <xf numFmtId="0" fontId="2" fillId="0" borderId="0" xfId="0" quotePrefix="1" applyFont="1" applyAlignment="1">
      <alignment horizontal="left"/>
    </xf>
    <xf numFmtId="0" fontId="6" fillId="2" borderId="0" xfId="0" applyFont="1" applyFill="1"/>
    <xf numFmtId="0" fontId="0" fillId="7" borderId="0" xfId="0" applyFill="1"/>
    <xf numFmtId="0" fontId="0" fillId="0" borderId="0" xfId="0" applyAlignment="1">
      <alignment horizontal="left"/>
    </xf>
    <xf numFmtId="0" fontId="8" fillId="0" borderId="0" xfId="0" applyFont="1"/>
    <xf numFmtId="0" fontId="8" fillId="0" borderId="0" xfId="0" applyFont="1" applyAlignment="1">
      <alignment horizontal="right"/>
    </xf>
    <xf numFmtId="0" fontId="11" fillId="0" borderId="0" xfId="0" applyFont="1"/>
    <xf numFmtId="0" fontId="9" fillId="2" borderId="4" xfId="0" applyFont="1" applyFill="1" applyBorder="1"/>
    <xf numFmtId="0" fontId="17" fillId="0" borderId="0" xfId="0" applyFont="1" applyFill="1" applyBorder="1"/>
    <xf numFmtId="0" fontId="9" fillId="0" borderId="0" xfId="0" applyFont="1" applyFill="1" applyBorder="1"/>
    <xf numFmtId="0" fontId="9" fillId="0" borderId="5" xfId="0" applyFont="1" applyFill="1" applyBorder="1" applyAlignment="1">
      <alignment horizontal="right"/>
    </xf>
    <xf numFmtId="0" fontId="9" fillId="0" borderId="5" xfId="0" applyFont="1" applyFill="1" applyBorder="1"/>
    <xf numFmtId="0" fontId="18" fillId="0" borderId="0" xfId="0" applyFont="1"/>
    <xf numFmtId="0" fontId="17" fillId="0" borderId="0" xfId="0" applyFont="1" applyAlignment="1">
      <alignment horizontal="right"/>
    </xf>
    <xf numFmtId="0" fontId="8" fillId="0" borderId="5" xfId="0" applyFont="1" applyBorder="1"/>
    <xf numFmtId="0" fontId="18" fillId="0" borderId="0" xfId="0" applyFont="1" applyAlignment="1">
      <alignment horizontal="left"/>
    </xf>
    <xf numFmtId="0" fontId="8" fillId="0" borderId="5" xfId="0" applyFont="1" applyBorder="1" applyAlignment="1">
      <alignment horizontal="right"/>
    </xf>
    <xf numFmtId="0" fontId="8" fillId="0" borderId="4" xfId="0" applyFont="1" applyBorder="1"/>
    <xf numFmtId="0" fontId="8" fillId="0" borderId="4" xfId="0" applyFont="1" applyBorder="1" applyAlignment="1">
      <alignment horizontal="right"/>
    </xf>
    <xf numFmtId="0" fontId="17" fillId="0" borderId="0" xfId="0" applyFont="1" applyAlignment="1">
      <alignment horizontal="left"/>
    </xf>
    <xf numFmtId="0" fontId="8" fillId="0" borderId="0" xfId="0" applyFont="1" applyBorder="1"/>
    <xf numFmtId="0" fontId="8" fillId="0" borderId="0" xfId="0" applyFont="1" applyBorder="1" applyAlignment="1">
      <alignment horizontal="right"/>
    </xf>
    <xf numFmtId="0" fontId="17" fillId="0" borderId="5" xfId="0" applyFont="1" applyBorder="1" applyAlignment="1">
      <alignment horizontal="left"/>
    </xf>
    <xf numFmtId="0" fontId="17" fillId="0" borderId="0" xfId="0" applyFont="1" applyBorder="1" applyAlignment="1">
      <alignment horizontal="left"/>
    </xf>
    <xf numFmtId="0" fontId="17" fillId="0" borderId="4" xfId="0" applyFont="1" applyBorder="1" applyAlignment="1">
      <alignment horizontal="left"/>
    </xf>
    <xf numFmtId="0" fontId="8" fillId="2" borderId="6" xfId="0" applyFont="1" applyFill="1" applyBorder="1"/>
    <xf numFmtId="0" fontId="11" fillId="3" borderId="0" xfId="0" applyFont="1" applyFill="1" applyBorder="1" applyAlignment="1">
      <alignment horizontal="left"/>
    </xf>
    <xf numFmtId="0" fontId="8" fillId="3" borderId="0" xfId="0" applyFont="1" applyFill="1" applyBorder="1"/>
    <xf numFmtId="0" fontId="8" fillId="3" borderId="0" xfId="0" applyFont="1" applyFill="1" applyBorder="1" applyAlignment="1">
      <alignment horizontal="right"/>
    </xf>
    <xf numFmtId="0" fontId="8" fillId="3" borderId="7" xfId="0" applyFont="1" applyFill="1" applyBorder="1"/>
    <xf numFmtId="0" fontId="17" fillId="0" borderId="0" xfId="0" applyFont="1" applyBorder="1" applyAlignment="1">
      <alignment horizontal="right"/>
    </xf>
    <xf numFmtId="0" fontId="17" fillId="0" borderId="0" xfId="0" applyFont="1" applyAlignment="1">
      <alignment horizontal="right" wrapText="1"/>
    </xf>
    <xf numFmtId="0" fontId="8" fillId="0" borderId="11" xfId="0" applyFont="1" applyBorder="1"/>
    <xf numFmtId="0" fontId="7" fillId="0" borderId="0" xfId="0" applyFont="1" applyBorder="1"/>
    <xf numFmtId="0" fontId="8" fillId="0" borderId="8" xfId="0" applyFont="1" applyBorder="1"/>
    <xf numFmtId="0" fontId="17" fillId="0" borderId="12" xfId="0" applyFont="1" applyBorder="1" applyAlignment="1">
      <alignment horizontal="left"/>
    </xf>
    <xf numFmtId="0" fontId="8" fillId="0" borderId="12" xfId="0" applyFont="1" applyBorder="1"/>
    <xf numFmtId="0" fontId="8" fillId="0" borderId="12" xfId="0" applyFont="1" applyBorder="1" applyAlignment="1">
      <alignment horizontal="right"/>
    </xf>
    <xf numFmtId="0" fontId="8" fillId="0" borderId="2" xfId="0" applyFont="1" applyBorder="1"/>
    <xf numFmtId="0" fontId="8" fillId="0" borderId="13" xfId="0" applyFont="1" applyBorder="1"/>
    <xf numFmtId="0" fontId="8" fillId="0" borderId="13" xfId="0" applyFont="1" applyBorder="1" applyAlignment="1">
      <alignment horizontal="right"/>
    </xf>
    <xf numFmtId="0" fontId="17" fillId="0" borderId="5" xfId="0" applyFont="1" applyBorder="1"/>
    <xf numFmtId="0" fontId="9" fillId="0" borderId="0" xfId="0" applyFont="1" applyAlignment="1">
      <alignment vertical="top" wrapText="1"/>
    </xf>
    <xf numFmtId="0" fontId="9" fillId="0" borderId="0" xfId="0" applyFont="1" applyAlignment="1">
      <alignment horizontal="center" vertical="top" wrapText="1"/>
    </xf>
    <xf numFmtId="0" fontId="0" fillId="0" borderId="0" xfId="0" applyFont="1"/>
    <xf numFmtId="0" fontId="16" fillId="0" borderId="0" xfId="0" applyFont="1" applyAlignment="1">
      <alignment horizontal="right" vertical="top"/>
    </xf>
    <xf numFmtId="0" fontId="0" fillId="0" borderId="0" xfId="0" applyFont="1" applyAlignment="1">
      <alignment horizontal="left" vertical="top" wrapText="1"/>
    </xf>
    <xf numFmtId="0" fontId="0" fillId="0" borderId="0" xfId="0" applyFont="1" applyAlignment="1">
      <alignment horizontal="left" wrapText="1"/>
    </xf>
    <xf numFmtId="0" fontId="0" fillId="0" borderId="0" xfId="0" applyFont="1" applyAlignment="1">
      <alignment vertical="top"/>
    </xf>
    <xf numFmtId="0" fontId="16" fillId="0" borderId="0" xfId="0" applyFont="1" applyAlignment="1">
      <alignment horizontal="justify"/>
    </xf>
    <xf numFmtId="0" fontId="0" fillId="0" borderId="0" xfId="0" applyFont="1" applyAlignment="1">
      <alignment wrapText="1"/>
    </xf>
    <xf numFmtId="0" fontId="0" fillId="0" borderId="4" xfId="0" applyFont="1" applyBorder="1" applyAlignment="1">
      <alignment vertical="top"/>
    </xf>
    <xf numFmtId="0" fontId="0" fillId="0" borderId="4" xfId="0" applyFont="1" applyBorder="1" applyAlignment="1">
      <alignment wrapText="1"/>
    </xf>
    <xf numFmtId="0" fontId="0" fillId="0" borderId="19" xfId="0" applyFont="1" applyBorder="1"/>
    <xf numFmtId="0" fontId="0" fillId="0" borderId="5" xfId="0" applyFont="1" applyBorder="1" applyAlignment="1">
      <alignment vertical="top"/>
    </xf>
    <xf numFmtId="0" fontId="0" fillId="0" borderId="18" xfId="0" applyFont="1" applyBorder="1" applyAlignment="1">
      <alignment horizontal="center" wrapText="1"/>
    </xf>
    <xf numFmtId="0" fontId="0" fillId="0" borderId="14" xfId="0" applyFont="1" applyBorder="1"/>
    <xf numFmtId="0" fontId="16" fillId="0" borderId="0" xfId="0" applyFont="1" applyAlignment="1">
      <alignment horizontal="right"/>
    </xf>
    <xf numFmtId="0" fontId="15" fillId="0" borderId="0" xfId="0" applyFont="1" applyAlignment="1">
      <alignment horizontal="justify"/>
    </xf>
    <xf numFmtId="0" fontId="12" fillId="0" borderId="0" xfId="0" applyFont="1" applyAlignment="1">
      <alignment horizontal="center"/>
    </xf>
    <xf numFmtId="0" fontId="24" fillId="0" borderId="0" xfId="0" applyFont="1" applyAlignment="1">
      <alignment horizontal="right"/>
    </xf>
    <xf numFmtId="0" fontId="0" fillId="0" borderId="0" xfId="0" applyFont="1" applyAlignment="1">
      <alignment horizontal="center"/>
    </xf>
    <xf numFmtId="0" fontId="25" fillId="0" borderId="0" xfId="0" applyFont="1" applyAlignment="1">
      <alignment horizontal="justify"/>
    </xf>
    <xf numFmtId="0" fontId="24" fillId="0" borderId="0" xfId="0" applyFont="1" applyAlignment="1">
      <alignment horizontal="right" vertical="top"/>
    </xf>
    <xf numFmtId="0" fontId="0" fillId="0" borderId="0" xfId="0" applyFont="1" applyAlignment="1">
      <alignment horizontal="center" vertical="top"/>
    </xf>
    <xf numFmtId="0" fontId="0" fillId="0" borderId="0" xfId="0" applyFont="1" applyAlignment="1">
      <alignment vertical="top" wrapText="1"/>
    </xf>
    <xf numFmtId="0" fontId="16" fillId="0" borderId="0" xfId="0" applyFont="1" applyAlignment="1">
      <alignment horizontal="justify" vertical="top"/>
    </xf>
    <xf numFmtId="0" fontId="15" fillId="0" borderId="0" xfId="0" applyFont="1" applyAlignment="1">
      <alignment horizontal="justify" vertical="top"/>
    </xf>
    <xf numFmtId="0" fontId="0" fillId="0" borderId="0" xfId="0" applyFont="1" applyAlignment="1">
      <alignment horizontal="left" vertical="top"/>
    </xf>
    <xf numFmtId="0" fontId="24" fillId="0" borderId="0" xfId="0" applyFont="1" applyAlignment="1">
      <alignment horizontal="center" vertical="top"/>
    </xf>
    <xf numFmtId="0" fontId="26" fillId="0" borderId="0" xfId="0" applyFont="1" applyAlignment="1">
      <alignment horizontal="right" vertical="top" wrapText="1"/>
    </xf>
    <xf numFmtId="0" fontId="24" fillId="0" borderId="0" xfId="0" applyFont="1" applyAlignment="1">
      <alignment horizontal="right" vertical="top" wrapText="1"/>
    </xf>
    <xf numFmtId="0" fontId="27" fillId="0" borderId="0" xfId="0" applyFont="1" applyAlignment="1">
      <alignment horizontal="center" vertical="top" wrapText="1"/>
    </xf>
    <xf numFmtId="0" fontId="28" fillId="0" borderId="0" xfId="0" applyFont="1" applyAlignment="1">
      <alignment horizontal="right" vertical="top" wrapText="1"/>
    </xf>
    <xf numFmtId="0" fontId="15" fillId="0" borderId="0" xfId="0" applyFont="1" applyAlignment="1">
      <alignment vertical="top" wrapText="1"/>
    </xf>
    <xf numFmtId="0" fontId="25" fillId="0" borderId="0" xfId="0" applyFont="1" applyAlignment="1">
      <alignment horizontal="justify" vertical="top"/>
    </xf>
    <xf numFmtId="0" fontId="25" fillId="0" borderId="0" xfId="0" applyFont="1" applyAlignment="1">
      <alignment horizontal="justify" vertical="top" wrapText="1"/>
    </xf>
    <xf numFmtId="0" fontId="24" fillId="0" borderId="0" xfId="0" applyFont="1" applyAlignment="1">
      <alignment horizontal="justify" vertical="top"/>
    </xf>
    <xf numFmtId="0" fontId="29" fillId="0" borderId="0" xfId="0" applyFont="1" applyAlignment="1">
      <alignment horizontal="right" vertical="top"/>
    </xf>
    <xf numFmtId="0" fontId="0" fillId="0" borderId="0" xfId="0" applyFont="1" applyAlignment="1">
      <alignment horizontal="right" vertical="top" wrapText="1"/>
    </xf>
    <xf numFmtId="0" fontId="25" fillId="0" borderId="0" xfId="0" applyFont="1" applyAlignment="1">
      <alignment horizontal="right" vertical="top" wrapText="1"/>
    </xf>
    <xf numFmtId="0" fontId="30" fillId="0" borderId="0" xfId="0" applyFont="1" applyAlignment="1">
      <alignment horizontal="justify" vertical="top"/>
    </xf>
    <xf numFmtId="0" fontId="24" fillId="0" borderId="0" xfId="0" applyFont="1" applyAlignment="1">
      <alignment horizontal="left" vertical="top" wrapText="1"/>
    </xf>
    <xf numFmtId="0" fontId="31" fillId="0" borderId="0" xfId="0" applyFont="1" applyAlignment="1">
      <alignment horizontal="justify" vertical="top"/>
    </xf>
    <xf numFmtId="0" fontId="24" fillId="0" borderId="0" xfId="0" applyFont="1" applyAlignment="1">
      <alignment horizontal="justify"/>
    </xf>
    <xf numFmtId="0" fontId="24" fillId="0" borderId="0" xfId="0" applyFont="1" applyAlignment="1">
      <alignment horizontal="justify" wrapText="1"/>
    </xf>
    <xf numFmtId="0" fontId="33" fillId="0" borderId="0" xfId="0" applyFont="1"/>
    <xf numFmtId="0" fontId="34" fillId="0" borderId="0" xfId="0" applyFont="1" applyAlignment="1">
      <alignment horizontal="center"/>
    </xf>
    <xf numFmtId="0" fontId="28" fillId="0" borderId="0" xfId="0" applyFont="1" applyAlignment="1">
      <alignment horizontal="right"/>
    </xf>
    <xf numFmtId="0" fontId="28" fillId="0" borderId="0" xfId="0" applyFont="1"/>
    <xf numFmtId="44" fontId="0" fillId="0" borderId="0" xfId="0" applyNumberFormat="1" applyFont="1"/>
    <xf numFmtId="0" fontId="36" fillId="0" borderId="0" xfId="0" applyFont="1" applyAlignment="1">
      <alignment horizontal="right"/>
    </xf>
    <xf numFmtId="165" fontId="0" fillId="0" borderId="0" xfId="0" applyNumberFormat="1" applyFont="1" applyAlignment="1">
      <alignment horizontal="left" vertical="top"/>
    </xf>
    <xf numFmtId="0" fontId="0" fillId="0" borderId="0" xfId="0" applyFont="1" applyAlignment="1">
      <alignment horizontal="left"/>
    </xf>
    <xf numFmtId="0" fontId="28" fillId="0" borderId="0" xfId="0" applyFont="1" applyAlignment="1">
      <alignment horizontal="center"/>
    </xf>
    <xf numFmtId="0" fontId="28" fillId="0" borderId="0" xfId="0" applyFont="1" applyAlignment="1">
      <alignment horizontal="right" vertical="top"/>
    </xf>
    <xf numFmtId="49" fontId="28" fillId="0" borderId="0" xfId="0" applyNumberFormat="1" applyFont="1" applyAlignment="1">
      <alignment vertical="top" wrapText="1"/>
    </xf>
    <xf numFmtId="0" fontId="0" fillId="0" borderId="0" xfId="0" applyFont="1" applyBorder="1" applyAlignment="1">
      <alignment vertical="top" wrapText="1"/>
    </xf>
    <xf numFmtId="0" fontId="12" fillId="0" borderId="0" xfId="0" applyFont="1" applyFill="1" applyBorder="1" applyAlignment="1">
      <alignment horizontal="center" vertical="top" wrapText="1"/>
    </xf>
    <xf numFmtId="0" fontId="0" fillId="0" borderId="0" xfId="0" applyFont="1" applyAlignment="1">
      <alignment horizontal="right"/>
    </xf>
    <xf numFmtId="0" fontId="41" fillId="0" borderId="0" xfId="0" applyFont="1"/>
    <xf numFmtId="0" fontId="42" fillId="0" borderId="17" xfId="2" applyFont="1" applyBorder="1" applyAlignment="1" applyProtection="1">
      <alignment horizontal="left" vertical="top"/>
    </xf>
    <xf numFmtId="0" fontId="0" fillId="0" borderId="17" xfId="0" applyFont="1" applyBorder="1" applyAlignment="1">
      <alignment vertical="top" wrapText="1"/>
    </xf>
    <xf numFmtId="0" fontId="0" fillId="0" borderId="14" xfId="0" applyFont="1" applyBorder="1" applyAlignment="1">
      <alignment horizontal="left"/>
    </xf>
    <xf numFmtId="0" fontId="0" fillId="0" borderId="14" xfId="0" applyFont="1" applyBorder="1" applyAlignment="1">
      <alignment vertical="top" wrapText="1"/>
    </xf>
    <xf numFmtId="0" fontId="41" fillId="0" borderId="0" xfId="0" applyFont="1" applyAlignment="1">
      <alignment horizontal="center"/>
    </xf>
    <xf numFmtId="0" fontId="0" fillId="0" borderId="0" xfId="0" quotePrefix="1" applyFont="1"/>
    <xf numFmtId="0" fontId="0" fillId="0" borderId="0" xfId="0" quotePrefix="1" applyFont="1" applyAlignment="1">
      <alignment wrapText="1"/>
    </xf>
    <xf numFmtId="0" fontId="37" fillId="0" borderId="0" xfId="0" applyFont="1"/>
    <xf numFmtId="0" fontId="25" fillId="0" borderId="0" xfId="0" applyFont="1" applyAlignment="1">
      <alignment horizontal="right" vertical="top"/>
    </xf>
    <xf numFmtId="0" fontId="0" fillId="0" borderId="0" xfId="0" applyFont="1" applyAlignment="1">
      <alignment horizontal="left" vertical="top" wrapText="1"/>
    </xf>
    <xf numFmtId="0" fontId="15" fillId="0" borderId="0" xfId="0" applyFont="1" applyAlignment="1">
      <alignment horizontal="center"/>
    </xf>
    <xf numFmtId="0" fontId="0" fillId="0" borderId="0" xfId="0" applyFont="1" applyAlignment="1">
      <alignment horizontal="center" vertical="top"/>
    </xf>
    <xf numFmtId="0" fontId="0" fillId="0" borderId="0" xfId="0" applyAlignment="1">
      <alignment horizontal="center"/>
    </xf>
    <xf numFmtId="0" fontId="3" fillId="0" borderId="0" xfId="0" applyFont="1" applyAlignment="1">
      <alignment horizontal="center"/>
    </xf>
    <xf numFmtId="0" fontId="0" fillId="0" borderId="0" xfId="0" applyAlignment="1">
      <alignment vertical="top" wrapText="1"/>
    </xf>
    <xf numFmtId="0" fontId="0" fillId="0" borderId="0" xfId="0" applyAlignment="1">
      <alignment wrapText="1"/>
    </xf>
    <xf numFmtId="0" fontId="44" fillId="0" borderId="0" xfId="0" applyFont="1"/>
    <xf numFmtId="0" fontId="0" fillId="0" borderId="0" xfId="0" applyAlignment="1">
      <alignment horizontal="center" wrapText="1"/>
    </xf>
    <xf numFmtId="0" fontId="43" fillId="0" borderId="0" xfId="0" applyFont="1" applyAlignment="1">
      <alignment wrapText="1"/>
    </xf>
    <xf numFmtId="0" fontId="43" fillId="0" borderId="0" xfId="0" applyFont="1" applyFill="1" applyAlignment="1">
      <alignment horizontal="left" vertical="top" wrapText="1"/>
    </xf>
    <xf numFmtId="0" fontId="43" fillId="0" borderId="0" xfId="0" applyFont="1" applyFill="1" applyAlignment="1">
      <alignment wrapText="1"/>
    </xf>
    <xf numFmtId="0" fontId="0" fillId="0" borderId="0" xfId="0" applyFont="1" applyFill="1" applyAlignment="1">
      <alignment wrapText="1"/>
    </xf>
    <xf numFmtId="0" fontId="43" fillId="0" borderId="0" xfId="0" applyFont="1" applyFill="1" applyAlignment="1">
      <alignment horizontal="left" wrapText="1"/>
    </xf>
    <xf numFmtId="0" fontId="0" fillId="0" borderId="0" xfId="0" applyFont="1" applyFill="1"/>
    <xf numFmtId="0" fontId="45" fillId="0" borderId="0" xfId="0" applyFont="1" applyFill="1"/>
    <xf numFmtId="0" fontId="0" fillId="0" borderId="0" xfId="0" applyFont="1" applyFill="1" applyAlignment="1">
      <alignment horizontal="left" indent="1"/>
    </xf>
    <xf numFmtId="0" fontId="43" fillId="0" borderId="0" xfId="0" applyFont="1" applyFill="1" applyAlignment="1">
      <alignment horizontal="left" vertical="top" wrapText="1" indent="1"/>
    </xf>
    <xf numFmtId="0" fontId="43" fillId="0" borderId="0" xfId="0" applyFont="1" applyFill="1" applyAlignment="1">
      <alignment horizontal="left" wrapText="1" indent="1"/>
    </xf>
    <xf numFmtId="0" fontId="0" fillId="0" borderId="0" xfId="0" applyFont="1" applyFill="1" applyAlignment="1">
      <alignment horizontal="left" wrapText="1" indent="1"/>
    </xf>
    <xf numFmtId="0" fontId="12" fillId="0" borderId="0" xfId="0" applyFont="1" applyFill="1"/>
    <xf numFmtId="0" fontId="0" fillId="0" borderId="0" xfId="0" applyFill="1" applyAlignment="1">
      <alignment horizontal="left" wrapText="1" indent="1"/>
    </xf>
    <xf numFmtId="0" fontId="0" fillId="0" borderId="0" xfId="0" applyFill="1" applyAlignment="1">
      <alignment horizontal="left" indent="1"/>
    </xf>
    <xf numFmtId="0" fontId="0" fillId="0" borderId="0" xfId="0" applyFont="1" applyFill="1" applyAlignment="1">
      <alignment horizontal="right" indent="2"/>
    </xf>
    <xf numFmtId="0" fontId="0" fillId="0" borderId="0" xfId="0" quotePrefix="1" applyAlignment="1">
      <alignment wrapText="1"/>
    </xf>
    <xf numFmtId="0" fontId="26" fillId="0" borderId="0" xfId="0" applyFont="1" applyAlignment="1">
      <alignment horizontal="right" vertical="top"/>
    </xf>
    <xf numFmtId="0" fontId="0" fillId="0" borderId="0" xfId="0" applyFont="1" applyAlignment="1">
      <alignment horizontal="center" vertical="top"/>
    </xf>
    <xf numFmtId="0" fontId="0" fillId="0" borderId="14" xfId="0" applyFill="1" applyBorder="1" applyAlignment="1">
      <alignment vertical="top" wrapText="1"/>
    </xf>
    <xf numFmtId="0" fontId="15" fillId="0" borderId="5" xfId="0" applyFont="1" applyFill="1" applyBorder="1" applyAlignment="1">
      <alignment vertical="top" wrapText="1"/>
    </xf>
    <xf numFmtId="0" fontId="16" fillId="0" borderId="0" xfId="0" applyFont="1" applyAlignment="1">
      <alignment vertical="top" wrapText="1"/>
    </xf>
    <xf numFmtId="0" fontId="24" fillId="0" borderId="0" xfId="0" applyFont="1" applyFill="1" applyAlignment="1">
      <alignment horizontal="right" vertical="top"/>
    </xf>
    <xf numFmtId="0" fontId="26" fillId="0" borderId="0" xfId="0" applyFont="1" applyAlignment="1">
      <alignment horizontal="left" vertical="top"/>
    </xf>
    <xf numFmtId="0" fontId="0" fillId="0" borderId="0" xfId="0" applyFont="1" applyAlignment="1">
      <alignment horizontal="left" wrapText="1"/>
    </xf>
    <xf numFmtId="0" fontId="0" fillId="0" borderId="0" xfId="0" applyFont="1" applyBorder="1" applyAlignment="1">
      <alignment vertical="top" wrapText="1"/>
    </xf>
    <xf numFmtId="0" fontId="41" fillId="0" borderId="0" xfId="0" applyFont="1" applyAlignment="1">
      <alignment horizontal="center"/>
    </xf>
    <xf numFmtId="0" fontId="0" fillId="0" borderId="0" xfId="0" applyFont="1" applyBorder="1" applyAlignment="1">
      <alignment vertical="top" wrapText="1"/>
    </xf>
    <xf numFmtId="0" fontId="41" fillId="0" borderId="0" xfId="0" applyFont="1" applyAlignment="1">
      <alignment horizontal="center"/>
    </xf>
    <xf numFmtId="0" fontId="0" fillId="0" borderId="0" xfId="0" applyFont="1" applyFill="1" applyBorder="1" applyAlignment="1">
      <alignment horizontal="left" wrapText="1" indent="1"/>
    </xf>
    <xf numFmtId="0" fontId="22" fillId="0" borderId="0" xfId="2" applyAlignment="1" applyProtection="1"/>
    <xf numFmtId="0" fontId="0" fillId="0" borderId="0" xfId="0" applyBorder="1" applyAlignment="1">
      <alignment vertical="top" wrapText="1"/>
    </xf>
    <xf numFmtId="0" fontId="22" fillId="0" borderId="0" xfId="2" applyAlignment="1" applyProtection="1">
      <alignment horizontal="right"/>
    </xf>
    <xf numFmtId="0" fontId="12" fillId="0" borderId="0" xfId="0" applyFont="1" applyFill="1" applyAlignment="1">
      <alignment horizontal="left"/>
    </xf>
    <xf numFmtId="0" fontId="0" fillId="0" borderId="0" xfId="0" applyFont="1" applyFill="1" applyAlignment="1">
      <alignment horizontal="right"/>
    </xf>
    <xf numFmtId="0" fontId="0" fillId="0" borderId="0" xfId="0" applyFont="1" applyFill="1" applyBorder="1" applyAlignment="1">
      <alignment vertical="top" wrapText="1"/>
    </xf>
    <xf numFmtId="0" fontId="0" fillId="0" borderId="0" xfId="0" applyFont="1" applyFill="1" applyBorder="1" applyAlignment="1">
      <alignment horizontal="left" vertical="top" wrapText="1" indent="2"/>
    </xf>
    <xf numFmtId="0" fontId="0" fillId="0" borderId="0" xfId="0" applyFont="1" applyFill="1" applyBorder="1"/>
    <xf numFmtId="0" fontId="0" fillId="0" borderId="0" xfId="0" applyFont="1" applyFill="1" applyBorder="1" applyAlignment="1">
      <alignment horizontal="center"/>
    </xf>
    <xf numFmtId="0" fontId="12" fillId="0" borderId="14" xfId="0" applyFont="1" applyBorder="1" applyAlignment="1">
      <alignment horizontal="right"/>
    </xf>
    <xf numFmtId="0" fontId="0" fillId="0" borderId="14" xfId="0" applyBorder="1"/>
    <xf numFmtId="0" fontId="13" fillId="0" borderId="0" xfId="0" applyFont="1" applyAlignment="1">
      <alignment horizontal="right"/>
    </xf>
    <xf numFmtId="0" fontId="12" fillId="0" borderId="14" xfId="0" applyFont="1" applyBorder="1" applyAlignment="1">
      <alignment horizontal="right" vertical="top"/>
    </xf>
    <xf numFmtId="0" fontId="23" fillId="0" borderId="0" xfId="0" applyFont="1" applyBorder="1" applyAlignment="1"/>
    <xf numFmtId="0" fontId="0" fillId="0" borderId="0" xfId="0" applyFont="1" applyAlignment="1">
      <alignment horizontal="left" vertical="top" wrapText="1"/>
    </xf>
    <xf numFmtId="0" fontId="0" fillId="0" borderId="0" xfId="0" applyFont="1" applyAlignment="1">
      <alignment horizontal="center" vertical="top"/>
    </xf>
    <xf numFmtId="0" fontId="0" fillId="0" borderId="0" xfId="0" applyFont="1" applyAlignment="1">
      <alignment horizontal="left" vertical="top"/>
    </xf>
    <xf numFmtId="0" fontId="41" fillId="0" borderId="0" xfId="0" applyFont="1" applyAlignment="1">
      <alignment horizontal="center"/>
    </xf>
    <xf numFmtId="0" fontId="23" fillId="0" borderId="0" xfId="0" applyFont="1" applyBorder="1" applyAlignment="1">
      <alignment horizontal="center"/>
    </xf>
    <xf numFmtId="0" fontId="23" fillId="0" borderId="4" xfId="0" applyFont="1" applyBorder="1" applyAlignment="1">
      <alignment horizontal="center" vertical="top"/>
    </xf>
    <xf numFmtId="0" fontId="0" fillId="0" borderId="0" xfId="0" applyFont="1" applyAlignment="1">
      <alignment horizontal="left" vertical="top" wrapText="1"/>
    </xf>
    <xf numFmtId="0" fontId="15" fillId="0" borderId="14" xfId="0" applyFont="1" applyFill="1" applyBorder="1" applyAlignment="1">
      <alignment horizontal="center" vertical="top" wrapText="1"/>
    </xf>
    <xf numFmtId="0" fontId="0" fillId="0" borderId="14" xfId="0" applyBorder="1" applyAlignment="1">
      <alignment horizontal="right" vertical="top"/>
    </xf>
    <xf numFmtId="0" fontId="0" fillId="0" borderId="14" xfId="0" applyBorder="1" applyAlignment="1">
      <alignment vertical="top" wrapText="1"/>
    </xf>
    <xf numFmtId="0" fontId="0" fillId="0" borderId="14" xfId="0" applyFill="1" applyBorder="1" applyAlignment="1">
      <alignment horizontal="left" vertical="top" wrapText="1"/>
    </xf>
    <xf numFmtId="0" fontId="0" fillId="0" borderId="0" xfId="0" applyFont="1" applyFill="1" applyBorder="1" applyAlignment="1">
      <alignment vertical="top"/>
    </xf>
    <xf numFmtId="0" fontId="16" fillId="0" borderId="0" xfId="0" applyFont="1" applyFill="1" applyBorder="1" applyAlignment="1">
      <alignment horizontal="justify" vertical="top"/>
    </xf>
    <xf numFmtId="0" fontId="0" fillId="0" borderId="0" xfId="0" applyFont="1" applyFill="1" applyBorder="1" applyAlignment="1">
      <alignment wrapText="1"/>
    </xf>
    <xf numFmtId="0" fontId="15" fillId="0" borderId="0" xfId="0" applyFont="1" applyFill="1" applyBorder="1" applyAlignment="1">
      <alignment horizontal="justify" vertical="top"/>
    </xf>
    <xf numFmtId="0" fontId="0" fillId="0" borderId="0" xfId="0" applyFont="1" applyFill="1" applyBorder="1" applyAlignment="1">
      <alignment horizontal="justify" vertical="top"/>
    </xf>
    <xf numFmtId="0" fontId="13" fillId="0" borderId="0" xfId="0" applyFont="1" applyFill="1" applyBorder="1" applyAlignment="1">
      <alignment vertical="top" wrapText="1"/>
    </xf>
    <xf numFmtId="0" fontId="12" fillId="0" borderId="0" xfId="0" applyFont="1" applyFill="1" applyBorder="1" applyAlignment="1">
      <alignment vertical="top"/>
    </xf>
    <xf numFmtId="0" fontId="0" fillId="0" borderId="0" xfId="0" applyFill="1" applyBorder="1" applyAlignment="1">
      <alignment vertical="top" wrapText="1"/>
    </xf>
    <xf numFmtId="0" fontId="12" fillId="0" borderId="0" xfId="0" applyFont="1" applyFill="1" applyBorder="1" applyAlignment="1">
      <alignment vertical="top" wrapText="1"/>
    </xf>
    <xf numFmtId="0" fontId="0" fillId="0" borderId="0" xfId="0" applyNumberFormat="1" applyFont="1" applyFill="1" applyBorder="1"/>
    <xf numFmtId="0" fontId="0" fillId="0" borderId="0" xfId="0" quotePrefix="1" applyFont="1" applyFill="1" applyBorder="1" applyAlignment="1">
      <alignment vertical="top" wrapText="1"/>
    </xf>
    <xf numFmtId="0" fontId="12" fillId="0" borderId="0" xfId="0" applyFont="1" applyFill="1" applyBorder="1" applyAlignment="1">
      <alignment vertical="center"/>
    </xf>
    <xf numFmtId="0" fontId="43" fillId="0" borderId="0" xfId="0" applyFont="1" applyFill="1" applyBorder="1" applyAlignment="1">
      <alignment vertical="top" wrapText="1"/>
    </xf>
    <xf numFmtId="0" fontId="0" fillId="0" borderId="0" xfId="0" applyFont="1" applyFill="1" applyBorder="1" applyAlignment="1"/>
    <xf numFmtId="0" fontId="12" fillId="0" borderId="0" xfId="0" applyFont="1" applyFill="1" applyBorder="1" applyAlignment="1"/>
    <xf numFmtId="0" fontId="43" fillId="0" borderId="0" xfId="0" applyFont="1" applyFill="1" applyBorder="1"/>
    <xf numFmtId="0" fontId="0" fillId="0" borderId="0" xfId="0" applyFont="1" applyBorder="1" applyAlignment="1">
      <alignment vertical="top"/>
    </xf>
    <xf numFmtId="0" fontId="0" fillId="0" borderId="0" xfId="0" applyFont="1" applyBorder="1"/>
    <xf numFmtId="0" fontId="16" fillId="0" borderId="0" xfId="0" applyFont="1" applyFill="1" applyBorder="1" applyAlignment="1">
      <alignment horizontal="right"/>
    </xf>
    <xf numFmtId="0" fontId="12" fillId="0" borderId="0" xfId="0" applyFont="1" applyAlignment="1">
      <alignment horizontal="right" vertical="top"/>
    </xf>
    <xf numFmtId="0" fontId="0" fillId="0" borderId="14" xfId="0" applyBorder="1" applyAlignment="1">
      <alignment horizontal="left" vertical="top" wrapText="1"/>
    </xf>
    <xf numFmtId="0" fontId="0" fillId="0" borderId="0" xfId="0" applyFont="1" applyFill="1" applyBorder="1" applyAlignment="1">
      <alignment horizontal="justify"/>
    </xf>
    <xf numFmtId="0" fontId="15" fillId="0" borderId="0" xfId="0" applyFont="1" applyFill="1" applyBorder="1" applyAlignment="1">
      <alignment horizontal="justify"/>
    </xf>
    <xf numFmtId="0" fontId="13" fillId="0" borderId="0" xfId="0" applyFont="1" applyFill="1" applyBorder="1" applyAlignment="1">
      <alignment wrapText="1"/>
    </xf>
    <xf numFmtId="0" fontId="12" fillId="0" borderId="0" xfId="0" applyFont="1" applyFill="1" applyBorder="1"/>
    <xf numFmtId="0" fontId="12" fillId="0" borderId="0" xfId="0" applyFont="1" applyFill="1" applyBorder="1" applyAlignment="1">
      <alignment wrapText="1"/>
    </xf>
    <xf numFmtId="0" fontId="0" fillId="0" borderId="14" xfId="0" applyBorder="1" applyAlignment="1">
      <alignment horizontal="left" vertical="top"/>
    </xf>
    <xf numFmtId="0" fontId="0" fillId="0" borderId="15" xfId="0" applyFill="1" applyBorder="1" applyAlignment="1">
      <alignment horizontal="left" vertical="top" wrapText="1"/>
    </xf>
    <xf numFmtId="0" fontId="0" fillId="0" borderId="0" xfId="0" applyFont="1" applyBorder="1" applyAlignment="1">
      <alignment wrapText="1"/>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center" wrapText="1"/>
    </xf>
    <xf numFmtId="0" fontId="15" fillId="0" borderId="0" xfId="0" applyFont="1" applyAlignment="1">
      <alignment horizontal="right" vertical="top"/>
    </xf>
    <xf numFmtId="0" fontId="12" fillId="0" borderId="0" xfId="0" applyFont="1" applyAlignment="1">
      <alignment horizontal="left" vertical="top"/>
    </xf>
    <xf numFmtId="0" fontId="0" fillId="0" borderId="0" xfId="0" applyAlignment="1">
      <alignment horizontal="left" vertical="top" wrapText="1"/>
    </xf>
    <xf numFmtId="169" fontId="0" fillId="0" borderId="0" xfId="0" applyNumberFormat="1" applyFont="1"/>
    <xf numFmtId="169" fontId="0" fillId="0" borderId="0" xfId="0" applyNumberFormat="1" applyFont="1" applyAlignment="1">
      <alignment horizontal="left" vertical="top"/>
    </xf>
    <xf numFmtId="49" fontId="0" fillId="0" borderId="0" xfId="0" applyNumberFormat="1" applyFont="1" applyAlignment="1">
      <alignment horizontal="left" vertical="top"/>
    </xf>
    <xf numFmtId="0" fontId="28" fillId="0" borderId="0" xfId="0" applyFont="1" applyAlignment="1">
      <alignment vertical="top"/>
    </xf>
    <xf numFmtId="44" fontId="0" fillId="0" borderId="0" xfId="0" applyNumberFormat="1" applyFont="1" applyAlignment="1">
      <alignment horizontal="left" vertical="top"/>
    </xf>
    <xf numFmtId="164" fontId="0" fillId="0" borderId="0" xfId="0" applyNumberFormat="1" applyFont="1" applyAlignment="1">
      <alignment horizontal="left" vertical="top"/>
    </xf>
    <xf numFmtId="0" fontId="37" fillId="0" borderId="0" xfId="0" applyFont="1" applyAlignment="1">
      <alignment horizontal="right" vertical="top"/>
    </xf>
    <xf numFmtId="0" fontId="36" fillId="0" borderId="0" xfId="0" applyFont="1" applyAlignment="1">
      <alignment horizontal="right" vertical="top"/>
    </xf>
    <xf numFmtId="0" fontId="0" fillId="0" borderId="0" xfId="0" applyAlignment="1">
      <alignment vertical="top"/>
    </xf>
    <xf numFmtId="0" fontId="38" fillId="0" borderId="0" xfId="0" applyFont="1" applyAlignment="1">
      <alignment vertical="top"/>
    </xf>
    <xf numFmtId="44" fontId="0" fillId="0" borderId="0" xfId="0" applyNumberFormat="1" applyFont="1" applyAlignment="1">
      <alignment vertical="top" wrapText="1"/>
    </xf>
    <xf numFmtId="166" fontId="0" fillId="0" borderId="0" xfId="0" applyNumberFormat="1" applyFont="1" applyAlignment="1">
      <alignment horizontal="left" vertical="top"/>
    </xf>
    <xf numFmtId="44" fontId="0" fillId="0" borderId="0" xfId="0" applyNumberFormat="1" applyFont="1" applyAlignment="1">
      <alignment vertical="top"/>
    </xf>
    <xf numFmtId="167" fontId="0" fillId="0" borderId="0" xfId="0" applyNumberFormat="1" applyFont="1" applyAlignment="1">
      <alignment horizontal="left" vertical="top"/>
    </xf>
    <xf numFmtId="39" fontId="0" fillId="0" borderId="0" xfId="0" applyNumberFormat="1" applyFont="1" applyAlignment="1">
      <alignment vertical="top"/>
    </xf>
    <xf numFmtId="168" fontId="0" fillId="0" borderId="0" xfId="0" applyNumberFormat="1" applyFont="1" applyAlignment="1">
      <alignment horizontal="left" vertical="top"/>
    </xf>
    <xf numFmtId="0" fontId="14" fillId="0" borderId="0" xfId="0" applyFont="1" applyAlignment="1">
      <alignment vertical="top"/>
    </xf>
    <xf numFmtId="0" fontId="38" fillId="0" borderId="0" xfId="0" applyFont="1" applyAlignment="1">
      <alignment horizontal="center" vertical="top"/>
    </xf>
    <xf numFmtId="44" fontId="28" fillId="0" borderId="0" xfId="1" applyFont="1" applyAlignment="1">
      <alignment horizontal="center" vertical="top"/>
    </xf>
    <xf numFmtId="44" fontId="28" fillId="0" borderId="0" xfId="1" applyNumberFormat="1" applyFont="1" applyAlignment="1">
      <alignment horizontal="left" vertical="top" wrapText="1"/>
    </xf>
    <xf numFmtId="44" fontId="37" fillId="0" borderId="0" xfId="1" applyNumberFormat="1" applyFont="1" applyAlignment="1">
      <alignment horizontal="center" vertical="top" wrapText="1"/>
    </xf>
    <xf numFmtId="44" fontId="37" fillId="0" borderId="0" xfId="1" applyFont="1" applyAlignment="1">
      <alignment horizontal="center" vertical="top"/>
    </xf>
    <xf numFmtId="44" fontId="37" fillId="0" borderId="0" xfId="1" applyNumberFormat="1" applyFont="1" applyFill="1" applyAlignment="1">
      <alignment horizontal="center" vertical="top" wrapText="1"/>
    </xf>
    <xf numFmtId="44" fontId="28" fillId="0" borderId="0" xfId="1" applyNumberFormat="1" applyFont="1" applyAlignment="1">
      <alignment horizontal="left" vertical="top"/>
    </xf>
    <xf numFmtId="0" fontId="38" fillId="0" borderId="0" xfId="0" applyFont="1" applyAlignment="1">
      <alignment horizontal="right" vertical="top"/>
    </xf>
    <xf numFmtId="44" fontId="0" fillId="0" borderId="0" xfId="1" applyFont="1" applyAlignment="1">
      <alignment horizontal="center" vertical="top"/>
    </xf>
    <xf numFmtId="0" fontId="39" fillId="0" borderId="0" xfId="0" applyFont="1" applyAlignment="1">
      <alignment vertical="top"/>
    </xf>
    <xf numFmtId="0" fontId="37" fillId="0" borderId="0" xfId="0" applyFont="1" applyAlignment="1">
      <alignment horizontal="center" vertical="top"/>
    </xf>
    <xf numFmtId="0" fontId="28" fillId="0" borderId="0" xfId="0" applyFont="1" applyAlignment="1">
      <alignment horizontal="center" vertical="top"/>
    </xf>
    <xf numFmtId="0" fontId="40" fillId="0" borderId="0" xfId="0" applyFont="1" applyAlignment="1">
      <alignment horizontal="right" vertical="top"/>
    </xf>
    <xf numFmtId="0" fontId="0" fillId="0" borderId="0" xfId="0" applyAlignment="1">
      <alignment horizontal="right" vertical="top"/>
    </xf>
    <xf numFmtId="0" fontId="0" fillId="0" borderId="0" xfId="0" applyFont="1" applyAlignment="1">
      <alignment horizontal="left" vertical="top" wrapText="1"/>
    </xf>
    <xf numFmtId="0" fontId="0" fillId="0" borderId="0" xfId="0" applyFont="1" applyAlignment="1">
      <alignment horizontal="left" wrapText="1"/>
    </xf>
    <xf numFmtId="0" fontId="12" fillId="0" borderId="0" xfId="0" applyFont="1" applyFill="1" applyBorder="1" applyAlignment="1">
      <alignment horizontal="right" vertical="top"/>
    </xf>
    <xf numFmtId="0" fontId="43" fillId="0" borderId="0" xfId="0" applyNumberFormat="1" applyFont="1" applyFill="1" applyBorder="1" applyAlignment="1" applyProtection="1"/>
    <xf numFmtId="0" fontId="22" fillId="0" borderId="0" xfId="2" applyFill="1" applyAlignment="1" applyProtection="1">
      <alignment horizontal="right"/>
    </xf>
    <xf numFmtId="0" fontId="51" fillId="0" borderId="0" xfId="0" applyFont="1" applyAlignment="1">
      <alignment horizontal="left" wrapText="1" indent="5"/>
    </xf>
    <xf numFmtId="0" fontId="54" fillId="0" borderId="0" xfId="0" applyFont="1" applyAlignment="1">
      <alignment horizontal="left" wrapText="1" indent="5"/>
    </xf>
    <xf numFmtId="0" fontId="56" fillId="0" borderId="0" xfId="0" applyFont="1" applyAlignment="1"/>
    <xf numFmtId="0" fontId="12" fillId="0" borderId="0" xfId="0" applyFont="1" applyAlignment="1">
      <alignment horizontal="left" wrapText="1"/>
    </xf>
    <xf numFmtId="169" fontId="0" fillId="0" borderId="0" xfId="0" applyNumberFormat="1" applyFont="1" applyAlignment="1">
      <alignment horizontal="left"/>
    </xf>
    <xf numFmtId="0" fontId="23" fillId="0" borderId="0" xfId="0" applyFont="1" applyAlignment="1">
      <alignment horizontal="center"/>
    </xf>
    <xf numFmtId="0" fontId="15" fillId="0" borderId="0" xfId="0" applyFont="1" applyAlignment="1">
      <alignment horizontal="center"/>
    </xf>
    <xf numFmtId="0" fontId="0" fillId="0" borderId="0" xfId="0" applyFont="1" applyAlignment="1">
      <alignment horizontal="left" vertical="top" wrapText="1"/>
    </xf>
    <xf numFmtId="0" fontId="0" fillId="0" borderId="0" xfId="0" applyFont="1" applyAlignment="1">
      <alignment horizontal="left" wrapText="1"/>
    </xf>
    <xf numFmtId="0" fontId="27" fillId="0" borderId="0" xfId="0" applyFont="1" applyAlignment="1">
      <alignment horizontal="center" vertical="top" wrapText="1"/>
    </xf>
    <xf numFmtId="0" fontId="0" fillId="0" borderId="0" xfId="0" applyFont="1" applyAlignment="1">
      <alignment horizontal="center" vertical="top" wrapText="1"/>
    </xf>
    <xf numFmtId="0" fontId="0" fillId="0" borderId="0" xfId="0" applyFont="1" applyAlignment="1">
      <alignment horizontal="center" vertical="top"/>
    </xf>
    <xf numFmtId="0" fontId="0" fillId="0" borderId="0" xfId="0" applyFont="1" applyAlignment="1">
      <alignment horizontal="left" vertical="top"/>
    </xf>
    <xf numFmtId="0" fontId="14" fillId="0" borderId="0" xfId="0" applyFont="1" applyAlignment="1">
      <alignment horizontal="left" vertical="top" wrapText="1"/>
    </xf>
    <xf numFmtId="0" fontId="0" fillId="0" borderId="0" xfId="0" applyAlignment="1">
      <alignment horizontal="left" vertical="top" wrapText="1"/>
    </xf>
    <xf numFmtId="0" fontId="24" fillId="0" borderId="0" xfId="0" applyFont="1" applyAlignment="1">
      <alignment horizontal="left" vertical="top" wrapText="1"/>
    </xf>
    <xf numFmtId="0" fontId="25" fillId="0" borderId="0" xfId="0" applyFont="1" applyAlignment="1">
      <alignment horizontal="left" vertical="top" wrapText="1"/>
    </xf>
    <xf numFmtId="0" fontId="37" fillId="0" borderId="0" xfId="0" applyFont="1" applyAlignment="1">
      <alignment horizontal="center" vertical="top"/>
    </xf>
    <xf numFmtId="0" fontId="28" fillId="0" borderId="0" xfId="0" applyFont="1" applyAlignment="1">
      <alignment horizontal="left" vertical="top" wrapText="1"/>
    </xf>
    <xf numFmtId="0" fontId="32" fillId="0" borderId="0" xfId="0" applyFont="1" applyAlignment="1">
      <alignment horizontal="center"/>
    </xf>
    <xf numFmtId="0" fontId="35" fillId="0" borderId="0" xfId="0" applyFont="1" applyAlignment="1">
      <alignment horizontal="center"/>
    </xf>
    <xf numFmtId="0" fontId="32" fillId="0" borderId="0" xfId="0" applyFont="1" applyAlignment="1">
      <alignment horizontal="center" vertical="top"/>
    </xf>
    <xf numFmtId="0" fontId="0" fillId="0" borderId="0" xfId="0" applyAlignment="1">
      <alignment horizontal="center" wrapText="1"/>
    </xf>
    <xf numFmtId="49" fontId="28" fillId="0" borderId="0" xfId="0" applyNumberFormat="1" applyFont="1" applyAlignment="1">
      <alignment horizontal="left" vertical="top" wrapText="1"/>
    </xf>
    <xf numFmtId="0" fontId="13" fillId="0" borderId="5" xfId="0" applyFont="1" applyBorder="1" applyAlignment="1">
      <alignment horizontal="center"/>
    </xf>
    <xf numFmtId="0" fontId="41" fillId="0" borderId="0" xfId="0" applyFont="1" applyBorder="1" applyAlignment="1">
      <alignment horizontal="center" vertical="top" wrapText="1"/>
    </xf>
    <xf numFmtId="0" fontId="0" fillId="0" borderId="14" xfId="0" applyFont="1" applyBorder="1" applyAlignment="1">
      <alignment horizontal="left" wrapText="1"/>
    </xf>
    <xf numFmtId="0" fontId="13" fillId="0" borderId="0" xfId="0" applyFont="1" applyAlignment="1">
      <alignment horizontal="center" wrapText="1"/>
    </xf>
    <xf numFmtId="0" fontId="23" fillId="0" borderId="0" xfId="0" applyFont="1" applyAlignment="1">
      <alignment horizontal="center" wrapText="1"/>
    </xf>
    <xf numFmtId="0" fontId="0" fillId="0" borderId="0" xfId="0" applyFont="1" applyAlignment="1">
      <alignment horizontal="left"/>
    </xf>
    <xf numFmtId="0" fontId="16" fillId="0" borderId="0" xfId="0" applyFont="1" applyAlignment="1">
      <alignment horizontal="left"/>
    </xf>
    <xf numFmtId="0" fontId="0" fillId="0" borderId="0" xfId="0" applyAlignment="1">
      <alignment horizontal="left" wrapText="1"/>
    </xf>
    <xf numFmtId="0" fontId="0" fillId="0" borderId="16" xfId="0" applyFont="1" applyBorder="1" applyAlignment="1">
      <alignment horizontal="left" vertical="top" wrapText="1"/>
    </xf>
    <xf numFmtId="0" fontId="0" fillId="0" borderId="4" xfId="0" applyFont="1" applyBorder="1" applyAlignment="1">
      <alignment horizontal="left" vertical="top" wrapText="1"/>
    </xf>
    <xf numFmtId="0" fontId="0" fillId="0" borderId="19" xfId="0" applyFont="1" applyBorder="1" applyAlignment="1">
      <alignment horizontal="left" vertical="top" wrapText="1"/>
    </xf>
    <xf numFmtId="0" fontId="41" fillId="0" borderId="0" xfId="0" applyFont="1" applyAlignment="1">
      <alignment horizontal="center"/>
    </xf>
    <xf numFmtId="0" fontId="0" fillId="0" borderId="0" xfId="0" applyFont="1" applyFill="1" applyBorder="1" applyAlignment="1">
      <alignment horizontal="left" wrapText="1"/>
    </xf>
    <xf numFmtId="0" fontId="0" fillId="0" borderId="12" xfId="0" applyBorder="1" applyAlignment="1">
      <alignment horizontal="left" vertical="top" wrapText="1"/>
    </xf>
    <xf numFmtId="0" fontId="0" fillId="0" borderId="0" xfId="0" applyFont="1" applyFill="1" applyBorder="1" applyAlignment="1">
      <alignment horizontal="center" wrapText="1"/>
    </xf>
    <xf numFmtId="0" fontId="0" fillId="0" borderId="0" xfId="0" applyFont="1" applyFill="1" applyBorder="1" applyAlignment="1">
      <alignment horizontal="left" vertical="top"/>
    </xf>
    <xf numFmtId="0" fontId="23" fillId="0" borderId="0" xfId="0" applyFont="1" applyBorder="1" applyAlignment="1">
      <alignment horizontal="center"/>
    </xf>
    <xf numFmtId="0" fontId="16" fillId="0" borderId="0" xfId="0" applyFont="1" applyFill="1" applyBorder="1" applyAlignment="1">
      <alignment horizontal="left"/>
    </xf>
    <xf numFmtId="0" fontId="20" fillId="2" borderId="1" xfId="0" applyFont="1" applyFill="1" applyBorder="1" applyAlignment="1">
      <alignment horizontal="left"/>
    </xf>
    <xf numFmtId="0" fontId="20" fillId="2" borderId="2" xfId="0" applyFont="1" applyFill="1" applyBorder="1" applyAlignment="1">
      <alignment horizontal="left"/>
    </xf>
    <xf numFmtId="0" fontId="20" fillId="2" borderId="3" xfId="0" applyFont="1" applyFill="1" applyBorder="1" applyAlignment="1">
      <alignment horizontal="left"/>
    </xf>
    <xf numFmtId="0" fontId="17" fillId="0" borderId="0" xfId="0" applyFont="1" applyBorder="1" applyAlignment="1">
      <alignment horizontal="left"/>
    </xf>
    <xf numFmtId="0" fontId="20" fillId="2" borderId="9" xfId="0" applyFont="1" applyFill="1" applyBorder="1" applyAlignment="1">
      <alignment horizontal="left"/>
    </xf>
    <xf numFmtId="0" fontId="20" fillId="2" borderId="8" xfId="0" applyFont="1" applyFill="1" applyBorder="1" applyAlignment="1">
      <alignment horizontal="left"/>
    </xf>
    <xf numFmtId="0" fontId="20" fillId="2" borderId="10" xfId="0" applyFont="1" applyFill="1" applyBorder="1" applyAlignment="1">
      <alignment horizontal="left"/>
    </xf>
    <xf numFmtId="0" fontId="17" fillId="0" borderId="8" xfId="0" applyFont="1" applyBorder="1" applyAlignment="1">
      <alignment horizontal="left"/>
    </xf>
    <xf numFmtId="0" fontId="19" fillId="2" borderId="1" xfId="0" applyFont="1" applyFill="1" applyBorder="1" applyAlignment="1">
      <alignment horizontal="left"/>
    </xf>
    <xf numFmtId="0" fontId="19" fillId="2" borderId="2" xfId="0" applyFont="1" applyFill="1" applyBorder="1" applyAlignment="1">
      <alignment horizontal="left"/>
    </xf>
    <xf numFmtId="0" fontId="19" fillId="2" borderId="3" xfId="0" applyFont="1" applyFill="1" applyBorder="1" applyAlignment="1">
      <alignment horizontal="left"/>
    </xf>
    <xf numFmtId="0" fontId="9" fillId="0" borderId="12" xfId="0" applyFont="1" applyBorder="1" applyAlignment="1">
      <alignment vertical="top" wrapText="1"/>
    </xf>
    <xf numFmtId="0" fontId="10" fillId="0" borderId="0" xfId="0" applyFont="1" applyAlignment="1">
      <alignment wrapText="1"/>
    </xf>
    <xf numFmtId="0" fontId="9" fillId="0" borderId="1" xfId="0" applyFont="1" applyBorder="1" applyAlignment="1">
      <alignment horizontal="justify"/>
    </xf>
    <xf numFmtId="0" fontId="9" fillId="0" borderId="2" xfId="0" applyFont="1" applyBorder="1" applyAlignment="1">
      <alignment horizontal="justify"/>
    </xf>
    <xf numFmtId="0" fontId="9" fillId="0" borderId="3" xfId="0" applyFont="1" applyBorder="1" applyAlignment="1">
      <alignment horizontal="justify"/>
    </xf>
    <xf numFmtId="0" fontId="11" fillId="0" borderId="0" xfId="0" applyFont="1" applyAlignment="1">
      <alignment vertical="top" wrapText="1"/>
    </xf>
    <xf numFmtId="0" fontId="11" fillId="2" borderId="1" xfId="0" applyFont="1" applyFill="1" applyBorder="1" applyAlignment="1">
      <alignment horizontal="left"/>
    </xf>
    <xf numFmtId="0" fontId="11" fillId="2" borderId="2" xfId="0" applyFont="1" applyFill="1" applyBorder="1" applyAlignment="1">
      <alignment horizontal="left"/>
    </xf>
    <xf numFmtId="0" fontId="11" fillId="2" borderId="3" xfId="0" applyFont="1" applyFill="1" applyBorder="1" applyAlignment="1">
      <alignment horizontal="left"/>
    </xf>
    <xf numFmtId="0" fontId="37" fillId="0" borderId="0" xfId="0" applyFont="1" applyAlignment="1">
      <alignment horizontal="center"/>
    </xf>
    <xf numFmtId="0" fontId="11" fillId="2" borderId="1" xfId="0" applyFont="1" applyFill="1" applyBorder="1"/>
    <xf numFmtId="0" fontId="11" fillId="2" borderId="2" xfId="0" applyFont="1" applyFill="1" applyBorder="1"/>
    <xf numFmtId="0" fontId="11" fillId="2" borderId="3" xfId="0" applyFont="1" applyFill="1" applyBorder="1"/>
    <xf numFmtId="0" fontId="11"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Pre Const Checklist'!A1"/><Relationship Id="rId3" Type="http://schemas.openxmlformats.org/officeDocument/2006/relationships/hyperlink" Target="#'Application Development Res'!A1"/><Relationship Id="rId7" Type="http://schemas.openxmlformats.org/officeDocument/2006/relationships/hyperlink" Target="#'Mit Button'!A1"/><Relationship Id="rId2" Type="http://schemas.openxmlformats.org/officeDocument/2006/relationships/hyperlink" Target="#'Cost Estimate Example Sheet'!A1"/><Relationship Id="rId1" Type="http://schemas.openxmlformats.org/officeDocument/2006/relationships/hyperlink" Target="#'Initial Inspection and Data Col'!A1"/><Relationship Id="rId6" Type="http://schemas.openxmlformats.org/officeDocument/2006/relationships/hyperlink" Target="#'Pre Const Checklist'!A1"/><Relationship Id="rId11" Type="http://schemas.openxmlformats.org/officeDocument/2006/relationships/hyperlink" Target="#'Description of Checklists'!A1"/><Relationship Id="rId5" Type="http://schemas.openxmlformats.org/officeDocument/2006/relationships/hyperlink" Target="#'Mit Button'!A1"/><Relationship Id="rId10" Type="http://schemas.openxmlformats.org/officeDocument/2006/relationships/hyperlink" Target="#'BCA Input Resources'!A1"/><Relationship Id="rId4" Type="http://schemas.openxmlformats.org/officeDocument/2006/relationships/hyperlink" Target="#'EHP Checklist'!A1"/><Relationship Id="rId9" Type="http://schemas.openxmlformats.org/officeDocument/2006/relationships/hyperlink" Target="#'Project Closeout'!A1"/></Relationships>
</file>

<file path=xl/drawings/_rels/drawing10.xml.rels><?xml version="1.0" encoding="UTF-8" standalone="yes"?>
<Relationships xmlns="http://schemas.openxmlformats.org/package/2006/relationships"><Relationship Id="rId2" Type="http://schemas.openxmlformats.org/officeDocument/2006/relationships/hyperlink" Target="#'Mit Button'!A1"/><Relationship Id="rId1" Type="http://schemas.openxmlformats.org/officeDocument/2006/relationships/hyperlink" Target="#Overview!A1"/></Relationships>
</file>

<file path=xl/drawings/_rels/drawing11.xml.rels><?xml version="1.0" encoding="UTF-8" standalone="yes"?>
<Relationships xmlns="http://schemas.openxmlformats.org/package/2006/relationships"><Relationship Id="rId1" Type="http://schemas.openxmlformats.org/officeDocument/2006/relationships/hyperlink" Target="#Overview!A1"/></Relationships>
</file>

<file path=xl/drawings/_rels/drawing12.xml.rels><?xml version="1.0" encoding="UTF-8" standalone="yes"?>
<Relationships xmlns="http://schemas.openxmlformats.org/package/2006/relationships"><Relationship Id="rId1" Type="http://schemas.openxmlformats.org/officeDocument/2006/relationships/hyperlink" Target="#Overview!A1"/></Relationships>
</file>

<file path=xl/drawings/_rels/drawing13.xml.rels><?xml version="1.0" encoding="UTF-8" standalone="yes"?>
<Relationships xmlns="http://schemas.openxmlformats.org/package/2006/relationships"><Relationship Id="rId3" Type="http://schemas.openxmlformats.org/officeDocument/2006/relationships/hyperlink" Target="#'Dry Floodproofing Design_Const'!A1"/><Relationship Id="rId2" Type="http://schemas.openxmlformats.org/officeDocument/2006/relationships/hyperlink" Target="#'Elevation Design_Const'!A1"/><Relationship Id="rId1" Type="http://schemas.openxmlformats.org/officeDocument/2006/relationships/hyperlink" Target="#'Mitigation Reconst Design_Const'!A1"/><Relationship Id="rId4" Type="http://schemas.openxmlformats.org/officeDocument/2006/relationships/hyperlink" Target="#Overview!A1"/></Relationships>
</file>

<file path=xl/drawings/_rels/drawing2.xml.rels><?xml version="1.0" encoding="UTF-8" standalone="yes"?>
<Relationships xmlns="http://schemas.openxmlformats.org/package/2006/relationships"><Relationship Id="rId1" Type="http://schemas.openxmlformats.org/officeDocument/2006/relationships/hyperlink" Target="#Overview!A1"/></Relationships>
</file>

<file path=xl/drawings/_rels/drawing3.xml.rels><?xml version="1.0" encoding="UTF-8" standalone="yes"?>
<Relationships xmlns="http://schemas.openxmlformats.org/package/2006/relationships"><Relationship Id="rId1" Type="http://schemas.openxmlformats.org/officeDocument/2006/relationships/hyperlink" Target="#Overview!A1"/></Relationships>
</file>

<file path=xl/drawings/_rels/drawing4.xml.rels><?xml version="1.0" encoding="UTF-8" standalone="yes"?>
<Relationships xmlns="http://schemas.openxmlformats.org/package/2006/relationships"><Relationship Id="rId1" Type="http://schemas.openxmlformats.org/officeDocument/2006/relationships/hyperlink" Target="#Overview!A1"/></Relationships>
</file>

<file path=xl/drawings/_rels/drawing5.xml.rels><?xml version="1.0" encoding="UTF-8" standalone="yes"?>
<Relationships xmlns="http://schemas.openxmlformats.org/package/2006/relationships"><Relationship Id="rId1" Type="http://schemas.openxmlformats.org/officeDocument/2006/relationships/hyperlink" Target="#Overview!A1"/></Relationships>
</file>

<file path=xl/drawings/_rels/drawing6.xml.rels><?xml version="1.0" encoding="UTF-8" standalone="yes"?>
<Relationships xmlns="http://schemas.openxmlformats.org/package/2006/relationships"><Relationship Id="rId1" Type="http://schemas.openxmlformats.org/officeDocument/2006/relationships/hyperlink" Target="#Overview!A1"/></Relationships>
</file>

<file path=xl/drawings/_rels/drawing7.xml.rels><?xml version="1.0" encoding="UTF-8" standalone="yes"?>
<Relationships xmlns="http://schemas.openxmlformats.org/package/2006/relationships"><Relationship Id="rId1" Type="http://schemas.openxmlformats.org/officeDocument/2006/relationships/hyperlink" Target="#Overview!A1"/></Relationships>
</file>

<file path=xl/drawings/_rels/drawing8.xml.rels><?xml version="1.0" encoding="UTF-8" standalone="yes"?>
<Relationships xmlns="http://schemas.openxmlformats.org/package/2006/relationships"><Relationship Id="rId2" Type="http://schemas.openxmlformats.org/officeDocument/2006/relationships/hyperlink" Target="#'Mit Button'!A1"/><Relationship Id="rId1" Type="http://schemas.openxmlformats.org/officeDocument/2006/relationships/hyperlink" Target="#Overview!A1"/></Relationships>
</file>

<file path=xl/drawings/_rels/drawing9.xml.rels><?xml version="1.0" encoding="UTF-8" standalone="yes"?>
<Relationships xmlns="http://schemas.openxmlformats.org/package/2006/relationships"><Relationship Id="rId2" Type="http://schemas.openxmlformats.org/officeDocument/2006/relationships/hyperlink" Target="#'Mit Button'!A1"/><Relationship Id="rId1" Type="http://schemas.openxmlformats.org/officeDocument/2006/relationships/hyperlink" Target="#Overview!A1"/></Relationships>
</file>

<file path=xl/drawings/drawing1.xml><?xml version="1.0" encoding="utf-8"?>
<xdr:wsDr xmlns:xdr="http://schemas.openxmlformats.org/drawingml/2006/spreadsheetDrawing" xmlns:a="http://schemas.openxmlformats.org/drawingml/2006/main">
  <xdr:twoCellAnchor>
    <xdr:from>
      <xdr:col>1</xdr:col>
      <xdr:colOff>109009</xdr:colOff>
      <xdr:row>0</xdr:row>
      <xdr:rowOff>116417</xdr:rowOff>
    </xdr:from>
    <xdr:to>
      <xdr:col>3</xdr:col>
      <xdr:colOff>570442</xdr:colOff>
      <xdr:row>3</xdr:row>
      <xdr:rowOff>75575</xdr:rowOff>
    </xdr:to>
    <xdr:sp macro="" textlink="">
      <xdr:nvSpPr>
        <xdr:cNvPr id="2" name="TextBox 4">
          <a:hlinkClick xmlns:r="http://schemas.openxmlformats.org/officeDocument/2006/relationships" r:id="rId1"/>
        </xdr:cNvPr>
        <xdr:cNvSpPr txBox="1"/>
      </xdr:nvSpPr>
      <xdr:spPr>
        <a:xfrm>
          <a:off x="716228" y="116417"/>
          <a:ext cx="1675870" cy="530658"/>
        </a:xfrm>
        <a:prstGeom prst="rect">
          <a:avLst/>
        </a:prstGeom>
        <a:solidFill>
          <a:schemeClr val="bg2">
            <a:lumMod val="50000"/>
          </a:schemeClr>
        </a:solid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Initial Inspection and Data Collection</a:t>
          </a:r>
        </a:p>
      </xdr:txBody>
    </xdr:sp>
    <xdr:clientData/>
  </xdr:twoCellAnchor>
  <xdr:twoCellAnchor>
    <xdr:from>
      <xdr:col>0</xdr:col>
      <xdr:colOff>574941</xdr:colOff>
      <xdr:row>15</xdr:row>
      <xdr:rowOff>122535</xdr:rowOff>
    </xdr:from>
    <xdr:to>
      <xdr:col>5</xdr:col>
      <xdr:colOff>43921</xdr:colOff>
      <xdr:row>18</xdr:row>
      <xdr:rowOff>47625</xdr:rowOff>
    </xdr:to>
    <xdr:sp macro="" textlink="">
      <xdr:nvSpPr>
        <xdr:cNvPr id="3" name="TextBox 5"/>
        <xdr:cNvSpPr txBox="1"/>
      </xdr:nvSpPr>
      <xdr:spPr>
        <a:xfrm>
          <a:off x="574941" y="2980035"/>
          <a:ext cx="2505074" cy="496590"/>
        </a:xfrm>
        <a:prstGeom prst="rect">
          <a:avLst/>
        </a:prstGeom>
        <a:solidFill>
          <a:schemeClr val="accent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200" b="1">
              <a:solidFill>
                <a:schemeClr val="bg1"/>
              </a:solidFill>
            </a:rPr>
            <a:t>Is the structure in a High-Risk Flood Hazard Area</a:t>
          </a:r>
          <a:r>
            <a:rPr lang="en-US" sz="1200" b="1" baseline="30000">
              <a:solidFill>
                <a:schemeClr val="bg1"/>
              </a:solidFill>
            </a:rPr>
            <a:t>2 </a:t>
          </a:r>
          <a:r>
            <a:rPr lang="en-US" sz="1200" b="1">
              <a:solidFill>
                <a:schemeClr val="bg1"/>
              </a:solidFill>
            </a:rPr>
            <a:t>per ASCE 24 Section 3?</a:t>
          </a:r>
          <a:endParaRPr lang="en-US" b="1">
            <a:solidFill>
              <a:schemeClr val="bg1"/>
            </a:solidFill>
          </a:endParaRPr>
        </a:p>
      </xdr:txBody>
    </xdr:sp>
    <xdr:clientData/>
  </xdr:twoCellAnchor>
  <xdr:twoCellAnchor>
    <xdr:from>
      <xdr:col>1</xdr:col>
      <xdr:colOff>212460</xdr:colOff>
      <xdr:row>21</xdr:row>
      <xdr:rowOff>6086</xdr:rowOff>
    </xdr:from>
    <xdr:to>
      <xdr:col>4</xdr:col>
      <xdr:colOff>445293</xdr:colOff>
      <xdr:row>23</xdr:row>
      <xdr:rowOff>155744</xdr:rowOff>
    </xdr:to>
    <xdr:sp macro="" textlink="">
      <xdr:nvSpPr>
        <xdr:cNvPr id="4" name="TextBox 6"/>
        <xdr:cNvSpPr txBox="1"/>
      </xdr:nvSpPr>
      <xdr:spPr>
        <a:xfrm>
          <a:off x="819679" y="4006586"/>
          <a:ext cx="2054489" cy="530658"/>
        </a:xfrm>
        <a:prstGeom prst="rect">
          <a:avLst/>
        </a:prstGeom>
        <a:solidFill>
          <a:schemeClr val="accent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Determine Mitigation Measure</a:t>
          </a:r>
        </a:p>
      </xdr:txBody>
    </xdr:sp>
    <xdr:clientData/>
  </xdr:twoCellAnchor>
  <xdr:twoCellAnchor>
    <xdr:from>
      <xdr:col>1</xdr:col>
      <xdr:colOff>327556</xdr:colOff>
      <xdr:row>30</xdr:row>
      <xdr:rowOff>40943</xdr:rowOff>
    </xdr:from>
    <xdr:to>
      <xdr:col>3</xdr:col>
      <xdr:colOff>327556</xdr:colOff>
      <xdr:row>33</xdr:row>
      <xdr:rowOff>101</xdr:rowOff>
    </xdr:to>
    <xdr:sp macro="" textlink="">
      <xdr:nvSpPr>
        <xdr:cNvPr id="5" name="TextBox 7">
          <a:hlinkClick xmlns:r="http://schemas.openxmlformats.org/officeDocument/2006/relationships" r:id="rId2"/>
        </xdr:cNvPr>
        <xdr:cNvSpPr txBox="1"/>
      </xdr:nvSpPr>
      <xdr:spPr>
        <a:xfrm>
          <a:off x="934775" y="5755943"/>
          <a:ext cx="1214437" cy="530658"/>
        </a:xfrm>
        <a:prstGeom prst="rect">
          <a:avLst/>
        </a:prstGeom>
        <a:solidFill>
          <a:schemeClr val="accent3">
            <a:lumMod val="75000"/>
          </a:schemeClr>
        </a:solid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Develop Cost Estimate</a:t>
          </a:r>
        </a:p>
      </xdr:txBody>
    </xdr:sp>
    <xdr:clientData/>
  </xdr:twoCellAnchor>
  <xdr:twoCellAnchor>
    <xdr:from>
      <xdr:col>6</xdr:col>
      <xdr:colOff>411692</xdr:colOff>
      <xdr:row>6</xdr:row>
      <xdr:rowOff>62640</xdr:rowOff>
    </xdr:from>
    <xdr:to>
      <xdr:col>8</xdr:col>
      <xdr:colOff>487892</xdr:colOff>
      <xdr:row>10</xdr:row>
      <xdr:rowOff>50461</xdr:rowOff>
    </xdr:to>
    <xdr:sp macro="" textlink="">
      <xdr:nvSpPr>
        <xdr:cNvPr id="6" name="TextBox 8">
          <a:hlinkClick xmlns:r="http://schemas.openxmlformats.org/officeDocument/2006/relationships" r:id="rId3"/>
        </xdr:cNvPr>
        <xdr:cNvSpPr txBox="1"/>
      </xdr:nvSpPr>
      <xdr:spPr>
        <a:xfrm>
          <a:off x="4069292" y="1205640"/>
          <a:ext cx="1295400" cy="749821"/>
        </a:xfrm>
        <a:prstGeom prst="rect">
          <a:avLst/>
        </a:prstGeom>
        <a:solidFill>
          <a:schemeClr val="accent5">
            <a:lumMod val="60000"/>
            <a:lumOff val="40000"/>
          </a:schemeClr>
        </a:solid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Application Development Resources</a:t>
          </a:r>
        </a:p>
      </xdr:txBody>
    </xdr:sp>
    <xdr:clientData/>
  </xdr:twoCellAnchor>
  <xdr:twoCellAnchor>
    <xdr:from>
      <xdr:col>6</xdr:col>
      <xdr:colOff>366183</xdr:colOff>
      <xdr:row>3</xdr:row>
      <xdr:rowOff>98623</xdr:rowOff>
    </xdr:from>
    <xdr:to>
      <xdr:col>8</xdr:col>
      <xdr:colOff>518583</xdr:colOff>
      <xdr:row>5</xdr:row>
      <xdr:rowOff>29119</xdr:rowOff>
    </xdr:to>
    <xdr:sp macro="" textlink="">
      <xdr:nvSpPr>
        <xdr:cNvPr id="7" name="TextBox 9">
          <a:hlinkClick xmlns:r="http://schemas.openxmlformats.org/officeDocument/2006/relationships" r:id="rId4"/>
        </xdr:cNvPr>
        <xdr:cNvSpPr txBox="1"/>
      </xdr:nvSpPr>
      <xdr:spPr>
        <a:xfrm>
          <a:off x="4023783" y="670123"/>
          <a:ext cx="1371600" cy="311496"/>
        </a:xfrm>
        <a:prstGeom prst="rect">
          <a:avLst/>
        </a:prstGeom>
        <a:solidFill>
          <a:schemeClr val="accent6">
            <a:lumMod val="75000"/>
          </a:schemeClr>
        </a:solid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EHP (Checklist)</a:t>
          </a:r>
        </a:p>
      </xdr:txBody>
    </xdr:sp>
    <xdr:clientData/>
  </xdr:twoCellAnchor>
  <xdr:twoCellAnchor>
    <xdr:from>
      <xdr:col>0</xdr:col>
      <xdr:colOff>404813</xdr:colOff>
      <xdr:row>33</xdr:row>
      <xdr:rowOff>143667</xdr:rowOff>
    </xdr:from>
    <xdr:to>
      <xdr:col>4</xdr:col>
      <xdr:colOff>136261</xdr:colOff>
      <xdr:row>36</xdr:row>
      <xdr:rowOff>142876</xdr:rowOff>
    </xdr:to>
    <xdr:sp macro="" textlink="">
      <xdr:nvSpPr>
        <xdr:cNvPr id="9" name="TextBox 11"/>
        <xdr:cNvSpPr txBox="1"/>
      </xdr:nvSpPr>
      <xdr:spPr>
        <a:xfrm>
          <a:off x="404813" y="6430167"/>
          <a:ext cx="2160323" cy="570709"/>
        </a:xfrm>
        <a:prstGeom prst="rect">
          <a:avLst/>
        </a:prstGeom>
        <a:solidFill>
          <a:schemeClr val="accent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Consider if it is a Substantial Improvement?</a:t>
          </a:r>
        </a:p>
      </xdr:txBody>
    </xdr:sp>
    <xdr:clientData/>
  </xdr:twoCellAnchor>
  <xdr:twoCellAnchor>
    <xdr:from>
      <xdr:col>6</xdr:col>
      <xdr:colOff>565150</xdr:colOff>
      <xdr:row>11</xdr:row>
      <xdr:rowOff>100740</xdr:rowOff>
    </xdr:from>
    <xdr:to>
      <xdr:col>8</xdr:col>
      <xdr:colOff>332316</xdr:colOff>
      <xdr:row>14</xdr:row>
      <xdr:rowOff>52460</xdr:rowOff>
    </xdr:to>
    <xdr:sp macro="" textlink="">
      <xdr:nvSpPr>
        <xdr:cNvPr id="10" name="TextBox 12"/>
        <xdr:cNvSpPr txBox="1"/>
      </xdr:nvSpPr>
      <xdr:spPr>
        <a:xfrm>
          <a:off x="4248150" y="2196240"/>
          <a:ext cx="994833" cy="523220"/>
        </a:xfrm>
        <a:prstGeom prst="rect">
          <a:avLst/>
        </a:prstGeom>
        <a:solidFill>
          <a:schemeClr val="accent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r>
            <a:rPr lang="en-US" sz="1400" b="1">
              <a:solidFill>
                <a:schemeClr val="bg1"/>
              </a:solidFill>
            </a:rPr>
            <a:t>Approval of Grant</a:t>
          </a:r>
        </a:p>
      </xdr:txBody>
    </xdr:sp>
    <xdr:clientData/>
  </xdr:twoCellAnchor>
  <xdr:twoCellAnchor>
    <xdr:from>
      <xdr:col>6</xdr:col>
      <xdr:colOff>531284</xdr:colOff>
      <xdr:row>15</xdr:row>
      <xdr:rowOff>132490</xdr:rowOff>
    </xdr:from>
    <xdr:to>
      <xdr:col>8</xdr:col>
      <xdr:colOff>374650</xdr:colOff>
      <xdr:row>18</xdr:row>
      <xdr:rowOff>91648</xdr:rowOff>
    </xdr:to>
    <xdr:sp macro="" textlink="">
      <xdr:nvSpPr>
        <xdr:cNvPr id="11" name="TextBox 13"/>
        <xdr:cNvSpPr txBox="1"/>
      </xdr:nvSpPr>
      <xdr:spPr>
        <a:xfrm>
          <a:off x="4188884" y="2989990"/>
          <a:ext cx="1062566" cy="530658"/>
        </a:xfrm>
        <a:prstGeom prst="rect">
          <a:avLst/>
        </a:prstGeom>
        <a:solidFill>
          <a:schemeClr val="accent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r>
            <a:rPr lang="en-US" sz="1400" b="1">
              <a:solidFill>
                <a:schemeClr val="bg1"/>
              </a:solidFill>
            </a:rPr>
            <a:t>Pre-Award Conditions</a:t>
          </a:r>
        </a:p>
      </xdr:txBody>
    </xdr:sp>
    <xdr:clientData/>
  </xdr:twoCellAnchor>
  <xdr:twoCellAnchor>
    <xdr:from>
      <xdr:col>6</xdr:col>
      <xdr:colOff>277284</xdr:colOff>
      <xdr:row>20</xdr:row>
      <xdr:rowOff>124023</xdr:rowOff>
    </xdr:from>
    <xdr:to>
      <xdr:col>9</xdr:col>
      <xdr:colOff>48684</xdr:colOff>
      <xdr:row>23</xdr:row>
      <xdr:rowOff>83181</xdr:rowOff>
    </xdr:to>
    <xdr:sp macro="" textlink="">
      <xdr:nvSpPr>
        <xdr:cNvPr id="12" name="TextBox 14">
          <a:hlinkClick xmlns:r="http://schemas.openxmlformats.org/officeDocument/2006/relationships" r:id="rId5"/>
        </xdr:cNvPr>
        <xdr:cNvSpPr txBox="1"/>
      </xdr:nvSpPr>
      <xdr:spPr>
        <a:xfrm>
          <a:off x="3920597" y="3934023"/>
          <a:ext cx="1593056" cy="530658"/>
        </a:xfrm>
        <a:prstGeom prst="rect">
          <a:avLst/>
        </a:prstGeom>
        <a:solidFill>
          <a:srgbClr val="FFC000"/>
        </a:solid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r>
            <a:rPr lang="en-US" sz="1400" b="1">
              <a:solidFill>
                <a:schemeClr val="bg1"/>
              </a:solidFill>
            </a:rPr>
            <a:t>Design Work and (Design Checklist</a:t>
          </a:r>
          <a:r>
            <a:rPr lang="en-US" sz="1400" b="1" baseline="30000">
              <a:solidFill>
                <a:schemeClr val="bg1"/>
              </a:solidFill>
            </a:rPr>
            <a:t>3</a:t>
          </a:r>
          <a:r>
            <a:rPr lang="en-US" sz="1400" b="1">
              <a:solidFill>
                <a:schemeClr val="bg1"/>
              </a:solidFill>
            </a:rPr>
            <a:t>)</a:t>
          </a:r>
        </a:p>
      </xdr:txBody>
    </xdr:sp>
    <xdr:clientData/>
  </xdr:twoCellAnchor>
  <xdr:twoCellAnchor>
    <xdr:from>
      <xdr:col>6</xdr:col>
      <xdr:colOff>555626</xdr:colOff>
      <xdr:row>25</xdr:row>
      <xdr:rowOff>189640</xdr:rowOff>
    </xdr:from>
    <xdr:to>
      <xdr:col>8</xdr:col>
      <xdr:colOff>398992</xdr:colOff>
      <xdr:row>27</xdr:row>
      <xdr:rowOff>116417</xdr:rowOff>
    </xdr:to>
    <xdr:sp macro="" textlink="">
      <xdr:nvSpPr>
        <xdr:cNvPr id="13" name="TextBox 15"/>
        <xdr:cNvSpPr txBox="1"/>
      </xdr:nvSpPr>
      <xdr:spPr>
        <a:xfrm>
          <a:off x="4198939" y="4952140"/>
          <a:ext cx="1057803" cy="307777"/>
        </a:xfrm>
        <a:prstGeom prst="rect">
          <a:avLst/>
        </a:prstGeom>
        <a:solidFill>
          <a:schemeClr val="accent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r>
            <a:rPr lang="en-US" sz="1400" b="1">
              <a:solidFill>
                <a:schemeClr val="bg1"/>
              </a:solidFill>
            </a:rPr>
            <a:t>Bid Process</a:t>
          </a:r>
        </a:p>
      </xdr:txBody>
    </xdr:sp>
    <xdr:clientData/>
  </xdr:twoCellAnchor>
  <xdr:twoCellAnchor>
    <xdr:from>
      <xdr:col>5</xdr:col>
      <xdr:colOff>509591</xdr:colOff>
      <xdr:row>30</xdr:row>
      <xdr:rowOff>143073</xdr:rowOff>
    </xdr:from>
    <xdr:to>
      <xdr:col>9</xdr:col>
      <xdr:colOff>464344</xdr:colOff>
      <xdr:row>35</xdr:row>
      <xdr:rowOff>142875</xdr:rowOff>
    </xdr:to>
    <xdr:sp macro="" textlink="">
      <xdr:nvSpPr>
        <xdr:cNvPr id="14" name="TextBox 16"/>
        <xdr:cNvSpPr txBox="1"/>
      </xdr:nvSpPr>
      <xdr:spPr>
        <a:xfrm>
          <a:off x="3545685" y="5858073"/>
          <a:ext cx="2383628" cy="952302"/>
        </a:xfrm>
        <a:prstGeom prst="rect">
          <a:avLst/>
        </a:prstGeom>
        <a:solidFill>
          <a:schemeClr val="accent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Based on costs</a:t>
          </a:r>
          <a:r>
            <a:rPr lang="en-US" sz="1400" b="1" baseline="0">
              <a:solidFill>
                <a:schemeClr val="bg1"/>
              </a:solidFill>
            </a:rPr>
            <a:t> of</a:t>
          </a:r>
          <a:r>
            <a:rPr lang="en-US" sz="1400" b="1">
              <a:solidFill>
                <a:schemeClr val="bg1"/>
              </a:solidFill>
            </a:rPr>
            <a:t> bid results , re-confirm Substantial Improvement determination</a:t>
          </a:r>
          <a:r>
            <a:rPr lang="en-US" sz="1400" b="1" baseline="0">
              <a:solidFill>
                <a:schemeClr val="bg1"/>
              </a:solidFill>
            </a:rPr>
            <a:t> </a:t>
          </a:r>
          <a:r>
            <a:rPr lang="en-US" sz="1400" b="1">
              <a:solidFill>
                <a:schemeClr val="bg1"/>
              </a:solidFill>
            </a:rPr>
            <a:t>and verify BCR </a:t>
          </a:r>
        </a:p>
      </xdr:txBody>
    </xdr:sp>
    <xdr:clientData/>
  </xdr:twoCellAnchor>
  <xdr:twoCellAnchor>
    <xdr:from>
      <xdr:col>10</xdr:col>
      <xdr:colOff>535518</xdr:colOff>
      <xdr:row>3</xdr:row>
      <xdr:rowOff>11839</xdr:rowOff>
    </xdr:from>
    <xdr:to>
      <xdr:col>14</xdr:col>
      <xdr:colOff>150284</xdr:colOff>
      <xdr:row>5</xdr:row>
      <xdr:rowOff>161497</xdr:rowOff>
    </xdr:to>
    <xdr:sp macro="" textlink="">
      <xdr:nvSpPr>
        <xdr:cNvPr id="15" name="TextBox 17">
          <a:hlinkClick xmlns:r="http://schemas.openxmlformats.org/officeDocument/2006/relationships" r:id="rId6"/>
        </xdr:cNvPr>
        <xdr:cNvSpPr txBox="1"/>
      </xdr:nvSpPr>
      <xdr:spPr>
        <a:xfrm>
          <a:off x="6607706" y="583339"/>
          <a:ext cx="2043641" cy="530658"/>
        </a:xfrm>
        <a:prstGeom prst="rect">
          <a:avLst/>
        </a:prstGeom>
        <a:solidFill>
          <a:srgbClr val="00B0F0"/>
        </a:solid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Pre-Construction and Walk-Through (Checklist)</a:t>
          </a:r>
        </a:p>
      </xdr:txBody>
    </xdr:sp>
    <xdr:clientData/>
  </xdr:twoCellAnchor>
  <xdr:twoCellAnchor>
    <xdr:from>
      <xdr:col>11</xdr:col>
      <xdr:colOff>198966</xdr:colOff>
      <xdr:row>7</xdr:row>
      <xdr:rowOff>24539</xdr:rowOff>
    </xdr:from>
    <xdr:to>
      <xdr:col>13</xdr:col>
      <xdr:colOff>508000</xdr:colOff>
      <xdr:row>9</xdr:row>
      <xdr:rowOff>174197</xdr:rowOff>
    </xdr:to>
    <xdr:sp macro="" textlink="">
      <xdr:nvSpPr>
        <xdr:cNvPr id="16" name="TextBox 18"/>
        <xdr:cNvSpPr txBox="1"/>
      </xdr:nvSpPr>
      <xdr:spPr>
        <a:xfrm>
          <a:off x="6878372" y="1358039"/>
          <a:ext cx="1523472" cy="530658"/>
        </a:xfrm>
        <a:prstGeom prst="rect">
          <a:avLst/>
        </a:prstGeom>
        <a:solidFill>
          <a:schemeClr val="accent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Construction and Inspections</a:t>
          </a:r>
        </a:p>
      </xdr:txBody>
    </xdr:sp>
    <xdr:clientData/>
  </xdr:twoCellAnchor>
  <xdr:twoCellAnchor>
    <xdr:from>
      <xdr:col>11</xdr:col>
      <xdr:colOff>186267</xdr:colOff>
      <xdr:row>12</xdr:row>
      <xdr:rowOff>58406</xdr:rowOff>
    </xdr:from>
    <xdr:to>
      <xdr:col>13</xdr:col>
      <xdr:colOff>571501</xdr:colOff>
      <xdr:row>16</xdr:row>
      <xdr:rowOff>46227</xdr:rowOff>
    </xdr:to>
    <xdr:sp macro="" textlink="">
      <xdr:nvSpPr>
        <xdr:cNvPr id="17" name="TextBox 19">
          <a:hlinkClick xmlns:r="http://schemas.openxmlformats.org/officeDocument/2006/relationships" r:id="rId7"/>
        </xdr:cNvPr>
        <xdr:cNvSpPr txBox="1"/>
      </xdr:nvSpPr>
      <xdr:spPr>
        <a:xfrm>
          <a:off x="6938434" y="2344406"/>
          <a:ext cx="1612900" cy="749821"/>
        </a:xfrm>
        <a:prstGeom prst="rect">
          <a:avLst/>
        </a:prstGeom>
        <a:solidFill>
          <a:srgbClr val="FFC000"/>
        </a:solidFill>
        <a:ln>
          <a:noFill/>
        </a:ln>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(Construction Checklist</a:t>
          </a:r>
          <a:r>
            <a:rPr lang="en-US" sz="1400" b="1" baseline="30000">
              <a:solidFill>
                <a:schemeClr val="bg1"/>
              </a:solidFill>
            </a:rPr>
            <a:t>3</a:t>
          </a:r>
          <a:r>
            <a:rPr lang="en-US" sz="1400" b="1">
              <a:solidFill>
                <a:schemeClr val="bg1"/>
              </a:solidFill>
            </a:rPr>
            <a:t> ) and Compliance Checks</a:t>
          </a:r>
        </a:p>
      </xdr:txBody>
    </xdr:sp>
    <xdr:clientData/>
  </xdr:twoCellAnchor>
  <xdr:twoCellAnchor>
    <xdr:from>
      <xdr:col>11</xdr:col>
      <xdr:colOff>304799</xdr:colOff>
      <xdr:row>19</xdr:row>
      <xdr:rowOff>54173</xdr:rowOff>
    </xdr:from>
    <xdr:to>
      <xdr:col>13</xdr:col>
      <xdr:colOff>533400</xdr:colOff>
      <xdr:row>22</xdr:row>
      <xdr:rowOff>13331</xdr:rowOff>
    </xdr:to>
    <xdr:sp macro="" textlink="">
      <xdr:nvSpPr>
        <xdr:cNvPr id="18" name="TextBox 20"/>
        <xdr:cNvSpPr txBox="1"/>
      </xdr:nvSpPr>
      <xdr:spPr>
        <a:xfrm>
          <a:off x="6984205" y="3673673"/>
          <a:ext cx="1443039" cy="530658"/>
        </a:xfrm>
        <a:prstGeom prst="rect">
          <a:avLst/>
        </a:prstGeom>
        <a:solidFill>
          <a:schemeClr val="accent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Certificate of Occupancy</a:t>
          </a:r>
        </a:p>
      </xdr:txBody>
    </xdr:sp>
    <xdr:clientData/>
  </xdr:twoCellAnchor>
  <xdr:twoCellAnchor>
    <xdr:from>
      <xdr:col>10</xdr:col>
      <xdr:colOff>604308</xdr:colOff>
      <xdr:row>25</xdr:row>
      <xdr:rowOff>121907</xdr:rowOff>
    </xdr:from>
    <xdr:to>
      <xdr:col>14</xdr:col>
      <xdr:colOff>285749</xdr:colOff>
      <xdr:row>29</xdr:row>
      <xdr:rowOff>109728</xdr:rowOff>
    </xdr:to>
    <xdr:sp macro="" textlink="">
      <xdr:nvSpPr>
        <xdr:cNvPr id="19" name="TextBox 21">
          <a:hlinkClick xmlns:r="http://schemas.openxmlformats.org/officeDocument/2006/relationships" r:id="rId8"/>
        </xdr:cNvPr>
        <xdr:cNvSpPr txBox="1"/>
      </xdr:nvSpPr>
      <xdr:spPr>
        <a:xfrm>
          <a:off x="6700308" y="4884407"/>
          <a:ext cx="2119841" cy="749821"/>
        </a:xfrm>
        <a:prstGeom prst="rect">
          <a:avLst/>
        </a:prstGeom>
        <a:solidFill>
          <a:srgbClr val="00B0F0"/>
        </a:solidFill>
        <a:scene3d>
          <a:camera prst="orthographicFront"/>
          <a:lightRig rig="threePt" dir="t"/>
        </a:scene3d>
        <a:sp3d>
          <a:bevelT/>
        </a:sp3d>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Final Walk-Through (Checklist) and Punch-List Items</a:t>
          </a:r>
        </a:p>
      </xdr:txBody>
    </xdr:sp>
    <xdr:clientData/>
  </xdr:twoCellAnchor>
  <xdr:twoCellAnchor>
    <xdr:from>
      <xdr:col>11</xdr:col>
      <xdr:colOff>571489</xdr:colOff>
      <xdr:row>32</xdr:row>
      <xdr:rowOff>139878</xdr:rowOff>
    </xdr:from>
    <xdr:to>
      <xdr:col>13</xdr:col>
      <xdr:colOff>342889</xdr:colOff>
      <xdr:row>36</xdr:row>
      <xdr:rowOff>127699</xdr:rowOff>
    </xdr:to>
    <xdr:sp macro="" textlink="">
      <xdr:nvSpPr>
        <xdr:cNvPr id="20" name="TextBox 22">
          <a:hlinkClick xmlns:r="http://schemas.openxmlformats.org/officeDocument/2006/relationships" r:id="rId9"/>
        </xdr:cNvPr>
        <xdr:cNvSpPr txBox="1"/>
      </xdr:nvSpPr>
      <xdr:spPr>
        <a:xfrm>
          <a:off x="7277089" y="6235878"/>
          <a:ext cx="990600" cy="749821"/>
        </a:xfrm>
        <a:prstGeom prst="rect">
          <a:avLst/>
        </a:prstGeom>
        <a:solidFill>
          <a:srgbClr val="7030A0"/>
        </a:solid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Project Closeout (Checklist)</a:t>
          </a:r>
        </a:p>
      </xdr:txBody>
    </xdr:sp>
    <xdr:clientData/>
  </xdr:twoCellAnchor>
  <xdr:twoCellAnchor>
    <xdr:from>
      <xdr:col>1</xdr:col>
      <xdr:colOff>83343</xdr:colOff>
      <xdr:row>7</xdr:row>
      <xdr:rowOff>138397</xdr:rowOff>
    </xdr:from>
    <xdr:to>
      <xdr:col>4</xdr:col>
      <xdr:colOff>416719</xdr:colOff>
      <xdr:row>9</xdr:row>
      <xdr:rowOff>35718</xdr:rowOff>
    </xdr:to>
    <xdr:sp macro="" textlink="">
      <xdr:nvSpPr>
        <xdr:cNvPr id="21" name="TextBox 23"/>
        <xdr:cNvSpPr txBox="1"/>
      </xdr:nvSpPr>
      <xdr:spPr>
        <a:xfrm>
          <a:off x="690562" y="1471897"/>
          <a:ext cx="2155032" cy="278321"/>
        </a:xfrm>
        <a:prstGeom prst="rect">
          <a:avLst/>
        </a:prstGeom>
        <a:solidFill>
          <a:schemeClr val="accent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chemeClr val="bg1"/>
              </a:solidFill>
            </a:rPr>
            <a:t>Consider if E.O. 11988 applies</a:t>
          </a:r>
        </a:p>
      </xdr:txBody>
    </xdr:sp>
    <xdr:clientData/>
  </xdr:twoCellAnchor>
  <xdr:twoCellAnchor>
    <xdr:from>
      <xdr:col>0</xdr:col>
      <xdr:colOff>500063</xdr:colOff>
      <xdr:row>9</xdr:row>
      <xdr:rowOff>155860</xdr:rowOff>
    </xdr:from>
    <xdr:to>
      <xdr:col>5</xdr:col>
      <xdr:colOff>114829</xdr:colOff>
      <xdr:row>12</xdr:row>
      <xdr:rowOff>52437</xdr:rowOff>
    </xdr:to>
    <xdr:sp macro="" textlink="">
      <xdr:nvSpPr>
        <xdr:cNvPr id="22" name="TextBox 24"/>
        <xdr:cNvSpPr txBox="1"/>
      </xdr:nvSpPr>
      <xdr:spPr>
        <a:xfrm>
          <a:off x="500063" y="1870360"/>
          <a:ext cx="2650860" cy="468077"/>
        </a:xfrm>
        <a:prstGeom prst="rect">
          <a:avLst/>
        </a:prstGeom>
        <a:solidFill>
          <a:schemeClr val="accent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chemeClr val="bg1"/>
              </a:solidFill>
            </a:rPr>
            <a:t>In Zone V or Coastal A Zone – does</a:t>
          </a:r>
          <a:r>
            <a:rPr lang="en-US" sz="1200" b="1" baseline="0">
              <a:solidFill>
                <a:schemeClr val="bg1"/>
              </a:solidFill>
            </a:rPr>
            <a:t> the </a:t>
          </a:r>
          <a:r>
            <a:rPr lang="en-US" sz="1200" b="1">
              <a:solidFill>
                <a:schemeClr val="bg1"/>
              </a:solidFill>
            </a:rPr>
            <a:t>erosion control issue</a:t>
          </a:r>
          <a:r>
            <a:rPr lang="en-US" sz="1200" b="1" baseline="30000">
              <a:solidFill>
                <a:schemeClr val="bg1"/>
              </a:solidFill>
            </a:rPr>
            <a:t>1 </a:t>
          </a:r>
          <a:r>
            <a:rPr lang="en-US" sz="1200" b="1" baseline="0">
              <a:solidFill>
                <a:schemeClr val="bg1"/>
              </a:solidFill>
            </a:rPr>
            <a:t>apply?</a:t>
          </a:r>
        </a:p>
      </xdr:txBody>
    </xdr:sp>
    <xdr:clientData/>
  </xdr:twoCellAnchor>
  <xdr:twoCellAnchor>
    <xdr:from>
      <xdr:col>2</xdr:col>
      <xdr:colOff>339725</xdr:colOff>
      <xdr:row>3</xdr:row>
      <xdr:rowOff>75574</xdr:rowOff>
    </xdr:from>
    <xdr:to>
      <xdr:col>2</xdr:col>
      <xdr:colOff>601266</xdr:colOff>
      <xdr:row>4</xdr:row>
      <xdr:rowOff>119063</xdr:rowOff>
    </xdr:to>
    <xdr:cxnSp macro="">
      <xdr:nvCxnSpPr>
        <xdr:cNvPr id="23" name="Straight Arrow Connector 22"/>
        <xdr:cNvCxnSpPr>
          <a:stCxn id="2" idx="2"/>
          <a:endCxn id="83" idx="0"/>
        </xdr:cNvCxnSpPr>
      </xdr:nvCxnSpPr>
      <xdr:spPr>
        <a:xfrm rot="16200000" flipH="1">
          <a:off x="1567939" y="633298"/>
          <a:ext cx="233989" cy="261541"/>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196324</xdr:colOff>
      <xdr:row>18</xdr:row>
      <xdr:rowOff>59531</xdr:rowOff>
    </xdr:from>
    <xdr:to>
      <xdr:col>2</xdr:col>
      <xdr:colOff>215770</xdr:colOff>
      <xdr:row>21</xdr:row>
      <xdr:rowOff>17992</xdr:rowOff>
    </xdr:to>
    <xdr:cxnSp macro="">
      <xdr:nvCxnSpPr>
        <xdr:cNvPr id="24" name="Straight Arrow Connector 23"/>
        <xdr:cNvCxnSpPr/>
      </xdr:nvCxnSpPr>
      <xdr:spPr>
        <a:xfrm rot="16200000" flipH="1">
          <a:off x="1155504" y="3743789"/>
          <a:ext cx="529961" cy="19446"/>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381001</xdr:colOff>
      <xdr:row>19</xdr:row>
      <xdr:rowOff>19051</xdr:rowOff>
    </xdr:from>
    <xdr:to>
      <xdr:col>3</xdr:col>
      <xdr:colOff>83344</xdr:colOff>
      <xdr:row>20</xdr:row>
      <xdr:rowOff>83344</xdr:rowOff>
    </xdr:to>
    <xdr:sp macro="" textlink="">
      <xdr:nvSpPr>
        <xdr:cNvPr id="25" name="TextBox 36"/>
        <xdr:cNvSpPr txBox="1"/>
      </xdr:nvSpPr>
      <xdr:spPr>
        <a:xfrm>
          <a:off x="988220" y="3638551"/>
          <a:ext cx="916780" cy="254793"/>
        </a:xfrm>
        <a:prstGeom prst="rect">
          <a:avLst/>
        </a:prstGeom>
        <a:solidFill>
          <a:srgbClr val="00B050"/>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chemeClr val="bg1"/>
              </a:solidFill>
            </a:rPr>
            <a:t>Yes -Waiver</a:t>
          </a:r>
        </a:p>
      </xdr:txBody>
    </xdr:sp>
    <xdr:clientData/>
  </xdr:twoCellAnchor>
  <xdr:twoCellAnchor>
    <xdr:from>
      <xdr:col>0</xdr:col>
      <xdr:colOff>128588</xdr:colOff>
      <xdr:row>24</xdr:row>
      <xdr:rowOff>170854</xdr:rowOff>
    </xdr:from>
    <xdr:to>
      <xdr:col>0</xdr:col>
      <xdr:colOff>583407</xdr:colOff>
      <xdr:row>26</xdr:row>
      <xdr:rowOff>170854</xdr:rowOff>
    </xdr:to>
    <xdr:sp macro="" textlink="">
      <xdr:nvSpPr>
        <xdr:cNvPr id="26" name="Hexagon 25"/>
        <xdr:cNvSpPr/>
      </xdr:nvSpPr>
      <xdr:spPr>
        <a:xfrm>
          <a:off x="128588" y="4742854"/>
          <a:ext cx="454819" cy="381000"/>
        </a:xfrm>
        <a:prstGeom prst="hexagon">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346606</xdr:colOff>
      <xdr:row>18</xdr:row>
      <xdr:rowOff>47625</xdr:rowOff>
    </xdr:from>
    <xdr:to>
      <xdr:col>1</xdr:col>
      <xdr:colOff>47626</xdr:colOff>
      <xdr:row>24</xdr:row>
      <xdr:rowOff>166692</xdr:rowOff>
    </xdr:to>
    <xdr:cxnSp macro="">
      <xdr:nvCxnSpPr>
        <xdr:cNvPr id="27" name="Straight Arrow Connector 26"/>
        <xdr:cNvCxnSpPr/>
      </xdr:nvCxnSpPr>
      <xdr:spPr>
        <a:xfrm rot="5400000">
          <a:off x="-130308" y="3953539"/>
          <a:ext cx="1262067" cy="308239"/>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160073</xdr:colOff>
      <xdr:row>20</xdr:row>
      <xdr:rowOff>68524</xdr:rowOff>
    </xdr:from>
    <xdr:to>
      <xdr:col>1</xdr:col>
      <xdr:colOff>160073</xdr:colOff>
      <xdr:row>22</xdr:row>
      <xdr:rowOff>124310</xdr:rowOff>
    </xdr:to>
    <xdr:sp macro="" textlink="">
      <xdr:nvSpPr>
        <xdr:cNvPr id="28" name="TextBox 42"/>
        <xdr:cNvSpPr txBox="1"/>
      </xdr:nvSpPr>
      <xdr:spPr>
        <a:xfrm>
          <a:off x="160073" y="3878524"/>
          <a:ext cx="607219" cy="436786"/>
        </a:xfrm>
        <a:prstGeom prst="rect">
          <a:avLst/>
        </a:prstGeom>
        <a:solidFill>
          <a:srgbClr val="FF0000"/>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solidFill>
                <a:schemeClr val="bg1"/>
              </a:solidFill>
            </a:rPr>
            <a:t>No Waiver</a:t>
          </a:r>
        </a:p>
      </xdr:txBody>
    </xdr:sp>
    <xdr:clientData/>
  </xdr:twoCellAnchor>
  <xdr:twoCellAnchor>
    <xdr:from>
      <xdr:col>3</xdr:col>
      <xdr:colOff>250033</xdr:colOff>
      <xdr:row>23</xdr:row>
      <xdr:rowOff>107159</xdr:rowOff>
    </xdr:from>
    <xdr:to>
      <xdr:col>3</xdr:col>
      <xdr:colOff>416719</xdr:colOff>
      <xdr:row>27</xdr:row>
      <xdr:rowOff>95251</xdr:rowOff>
    </xdr:to>
    <xdr:cxnSp macro="">
      <xdr:nvCxnSpPr>
        <xdr:cNvPr id="31" name="Straight Arrow Connector 30"/>
        <xdr:cNvCxnSpPr/>
      </xdr:nvCxnSpPr>
      <xdr:spPr>
        <a:xfrm rot="5400000">
          <a:off x="1779986" y="4780362"/>
          <a:ext cx="750092" cy="166686"/>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59532</xdr:colOff>
      <xdr:row>23</xdr:row>
      <xdr:rowOff>130968</xdr:rowOff>
    </xdr:from>
    <xdr:to>
      <xdr:col>2</xdr:col>
      <xdr:colOff>238126</xdr:colOff>
      <xdr:row>27</xdr:row>
      <xdr:rowOff>95249</xdr:rowOff>
    </xdr:to>
    <xdr:cxnSp macro="">
      <xdr:nvCxnSpPr>
        <xdr:cNvPr id="32" name="Straight Arrow Connector 31"/>
        <xdr:cNvCxnSpPr/>
      </xdr:nvCxnSpPr>
      <xdr:spPr>
        <a:xfrm rot="5400000">
          <a:off x="1000126" y="4786312"/>
          <a:ext cx="726281" cy="178594"/>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327556</xdr:colOff>
      <xdr:row>29</xdr:row>
      <xdr:rowOff>29716</xdr:rowOff>
    </xdr:from>
    <xdr:to>
      <xdr:col>2</xdr:col>
      <xdr:colOff>340915</xdr:colOff>
      <xdr:row>30</xdr:row>
      <xdr:rowOff>40944</xdr:rowOff>
    </xdr:to>
    <xdr:cxnSp macro="">
      <xdr:nvCxnSpPr>
        <xdr:cNvPr id="33" name="Straight Arrow Connector 32"/>
        <xdr:cNvCxnSpPr>
          <a:stCxn id="57" idx="2"/>
          <a:endCxn id="5" idx="0"/>
        </xdr:cNvCxnSpPr>
      </xdr:nvCxnSpPr>
      <xdr:spPr>
        <a:xfrm rot="5400000">
          <a:off x="1447810" y="5648400"/>
          <a:ext cx="201728" cy="13359"/>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270537</xdr:colOff>
      <xdr:row>33</xdr:row>
      <xdr:rowOff>102</xdr:rowOff>
    </xdr:from>
    <xdr:to>
      <xdr:col>2</xdr:col>
      <xdr:colOff>327556</xdr:colOff>
      <xdr:row>33</xdr:row>
      <xdr:rowOff>143668</xdr:rowOff>
    </xdr:to>
    <xdr:cxnSp macro="">
      <xdr:nvCxnSpPr>
        <xdr:cNvPr id="34" name="Straight Arrow Connector 33"/>
        <xdr:cNvCxnSpPr>
          <a:stCxn id="5" idx="2"/>
          <a:endCxn id="9" idx="0"/>
        </xdr:cNvCxnSpPr>
      </xdr:nvCxnSpPr>
      <xdr:spPr>
        <a:xfrm rot="5400000">
          <a:off x="1441702" y="6329875"/>
          <a:ext cx="143566" cy="57019"/>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270537</xdr:colOff>
      <xdr:row>36</xdr:row>
      <xdr:rowOff>142876</xdr:rowOff>
    </xdr:from>
    <xdr:to>
      <xdr:col>2</xdr:col>
      <xdr:colOff>302419</xdr:colOff>
      <xdr:row>42</xdr:row>
      <xdr:rowOff>107156</xdr:rowOff>
    </xdr:to>
    <xdr:cxnSp macro="">
      <xdr:nvCxnSpPr>
        <xdr:cNvPr id="35" name="Straight Arrow Connector 34"/>
        <xdr:cNvCxnSpPr>
          <a:stCxn id="9" idx="2"/>
          <a:endCxn id="94" idx="0"/>
        </xdr:cNvCxnSpPr>
      </xdr:nvCxnSpPr>
      <xdr:spPr>
        <a:xfrm rot="16200000" flipH="1">
          <a:off x="952038" y="7538575"/>
          <a:ext cx="1107280" cy="31882"/>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136261</xdr:colOff>
      <xdr:row>22</xdr:row>
      <xdr:rowOff>80915</xdr:rowOff>
    </xdr:from>
    <xdr:to>
      <xdr:col>4</xdr:col>
      <xdr:colOff>445293</xdr:colOff>
      <xdr:row>35</xdr:row>
      <xdr:rowOff>48022</xdr:rowOff>
    </xdr:to>
    <xdr:cxnSp macro="">
      <xdr:nvCxnSpPr>
        <xdr:cNvPr id="36" name="Shape 53"/>
        <xdr:cNvCxnSpPr>
          <a:stCxn id="9" idx="3"/>
          <a:endCxn id="4" idx="3"/>
        </xdr:cNvCxnSpPr>
      </xdr:nvCxnSpPr>
      <xdr:spPr>
        <a:xfrm flipV="1">
          <a:off x="2565136" y="4271915"/>
          <a:ext cx="309032" cy="2443607"/>
        </a:xfrm>
        <a:prstGeom prst="curvedConnector3">
          <a:avLst>
            <a:gd name="adj1" fmla="val 173973"/>
          </a:avLst>
        </a:prstGeom>
        <a:ln w="1905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261937</xdr:colOff>
      <xdr:row>4</xdr:row>
      <xdr:rowOff>63871</xdr:rowOff>
    </xdr:from>
    <xdr:to>
      <xdr:col>6</xdr:col>
      <xdr:colOff>366183</xdr:colOff>
      <xdr:row>43</xdr:row>
      <xdr:rowOff>82153</xdr:rowOff>
    </xdr:to>
    <xdr:cxnSp macro="">
      <xdr:nvCxnSpPr>
        <xdr:cNvPr id="37" name="Curved Connector 36"/>
        <xdr:cNvCxnSpPr>
          <a:stCxn id="94" idx="3"/>
          <a:endCxn id="7" idx="1"/>
        </xdr:cNvCxnSpPr>
      </xdr:nvCxnSpPr>
      <xdr:spPr>
        <a:xfrm flipV="1">
          <a:off x="2700337" y="825871"/>
          <a:ext cx="1323446" cy="7447782"/>
        </a:xfrm>
        <a:prstGeom prst="curvedConnector3">
          <a:avLst>
            <a:gd name="adj1" fmla="val 50000"/>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442383</xdr:colOff>
      <xdr:row>5</xdr:row>
      <xdr:rowOff>29118</xdr:rowOff>
    </xdr:from>
    <xdr:to>
      <xdr:col>7</xdr:col>
      <xdr:colOff>449792</xdr:colOff>
      <xdr:row>6</xdr:row>
      <xdr:rowOff>62639</xdr:rowOff>
    </xdr:to>
    <xdr:cxnSp macro="">
      <xdr:nvCxnSpPr>
        <xdr:cNvPr id="38" name="Straight Arrow Connector 37"/>
        <xdr:cNvCxnSpPr>
          <a:stCxn id="7" idx="2"/>
          <a:endCxn id="6" idx="0"/>
        </xdr:cNvCxnSpPr>
      </xdr:nvCxnSpPr>
      <xdr:spPr>
        <a:xfrm rot="16200000" flipH="1">
          <a:off x="4601277" y="1089924"/>
          <a:ext cx="224021" cy="7409"/>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448734</xdr:colOff>
      <xdr:row>10</xdr:row>
      <xdr:rowOff>50461</xdr:rowOff>
    </xdr:from>
    <xdr:to>
      <xdr:col>7</xdr:col>
      <xdr:colOff>449793</xdr:colOff>
      <xdr:row>11</xdr:row>
      <xdr:rowOff>100740</xdr:rowOff>
    </xdr:to>
    <xdr:cxnSp macro="">
      <xdr:nvCxnSpPr>
        <xdr:cNvPr id="39" name="Straight Arrow Connector 38"/>
        <xdr:cNvCxnSpPr>
          <a:stCxn id="6" idx="2"/>
          <a:endCxn id="10" idx="0"/>
        </xdr:cNvCxnSpPr>
      </xdr:nvCxnSpPr>
      <xdr:spPr>
        <a:xfrm rot="5400000">
          <a:off x="4596074" y="2075321"/>
          <a:ext cx="240779" cy="1059"/>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448733</xdr:colOff>
      <xdr:row>14</xdr:row>
      <xdr:rowOff>52460</xdr:rowOff>
    </xdr:from>
    <xdr:to>
      <xdr:col>7</xdr:col>
      <xdr:colOff>452967</xdr:colOff>
      <xdr:row>15</xdr:row>
      <xdr:rowOff>132490</xdr:rowOff>
    </xdr:to>
    <xdr:cxnSp macro="">
      <xdr:nvCxnSpPr>
        <xdr:cNvPr id="40" name="Straight Arrow Connector 39"/>
        <xdr:cNvCxnSpPr>
          <a:stCxn id="10" idx="2"/>
          <a:endCxn id="11" idx="0"/>
        </xdr:cNvCxnSpPr>
      </xdr:nvCxnSpPr>
      <xdr:spPr>
        <a:xfrm>
          <a:off x="4715933" y="2719460"/>
          <a:ext cx="4234" cy="270530"/>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452967</xdr:colOff>
      <xdr:row>18</xdr:row>
      <xdr:rowOff>91648</xdr:rowOff>
    </xdr:from>
    <xdr:to>
      <xdr:col>7</xdr:col>
      <xdr:colOff>467784</xdr:colOff>
      <xdr:row>20</xdr:row>
      <xdr:rowOff>124023</xdr:rowOff>
    </xdr:to>
    <xdr:cxnSp macro="">
      <xdr:nvCxnSpPr>
        <xdr:cNvPr id="41" name="Straight Arrow Connector 40"/>
        <xdr:cNvCxnSpPr>
          <a:stCxn id="11" idx="2"/>
          <a:endCxn id="12" idx="0"/>
        </xdr:cNvCxnSpPr>
      </xdr:nvCxnSpPr>
      <xdr:spPr>
        <a:xfrm>
          <a:off x="4720167" y="3520648"/>
          <a:ext cx="14817" cy="413375"/>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466595</xdr:colOff>
      <xdr:row>23</xdr:row>
      <xdr:rowOff>83180</xdr:rowOff>
    </xdr:from>
    <xdr:to>
      <xdr:col>7</xdr:col>
      <xdr:colOff>477311</xdr:colOff>
      <xdr:row>25</xdr:row>
      <xdr:rowOff>189639</xdr:rowOff>
    </xdr:to>
    <xdr:cxnSp macro="">
      <xdr:nvCxnSpPr>
        <xdr:cNvPr id="42" name="Straight Arrow Connector 41"/>
        <xdr:cNvCxnSpPr>
          <a:stCxn id="12" idx="2"/>
          <a:endCxn id="13" idx="0"/>
        </xdr:cNvCxnSpPr>
      </xdr:nvCxnSpPr>
      <xdr:spPr>
        <a:xfrm rot="16200000" flipH="1">
          <a:off x="4478754" y="4703052"/>
          <a:ext cx="487459" cy="10716"/>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477310</xdr:colOff>
      <xdr:row>27</xdr:row>
      <xdr:rowOff>116417</xdr:rowOff>
    </xdr:from>
    <xdr:to>
      <xdr:col>7</xdr:col>
      <xdr:colOff>486968</xdr:colOff>
      <xdr:row>30</xdr:row>
      <xdr:rowOff>143073</xdr:rowOff>
    </xdr:to>
    <xdr:cxnSp macro="">
      <xdr:nvCxnSpPr>
        <xdr:cNvPr id="43" name="Straight Arrow Connector 42"/>
        <xdr:cNvCxnSpPr>
          <a:stCxn id="13" idx="2"/>
          <a:endCxn id="14" idx="0"/>
        </xdr:cNvCxnSpPr>
      </xdr:nvCxnSpPr>
      <xdr:spPr>
        <a:xfrm rot="16200000" flipH="1">
          <a:off x="4433592" y="5554166"/>
          <a:ext cx="598156" cy="9658"/>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464344</xdr:colOff>
      <xdr:row>4</xdr:row>
      <xdr:rowOff>86668</xdr:rowOff>
    </xdr:from>
    <xdr:to>
      <xdr:col>10</xdr:col>
      <xdr:colOff>535518</xdr:colOff>
      <xdr:row>33</xdr:row>
      <xdr:rowOff>47724</xdr:rowOff>
    </xdr:to>
    <xdr:cxnSp macro="">
      <xdr:nvCxnSpPr>
        <xdr:cNvPr id="44" name="Curved Connector 43"/>
        <xdr:cNvCxnSpPr>
          <a:stCxn id="14" idx="3"/>
          <a:endCxn id="15" idx="1"/>
        </xdr:cNvCxnSpPr>
      </xdr:nvCxnSpPr>
      <xdr:spPr>
        <a:xfrm flipV="1">
          <a:off x="5929313" y="848668"/>
          <a:ext cx="678393" cy="5485556"/>
        </a:xfrm>
        <a:prstGeom prst="curvedConnector3">
          <a:avLst>
            <a:gd name="adj1" fmla="val 50000"/>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342901</xdr:colOff>
      <xdr:row>5</xdr:row>
      <xdr:rowOff>161497</xdr:rowOff>
    </xdr:from>
    <xdr:to>
      <xdr:col>12</xdr:col>
      <xdr:colOff>353482</xdr:colOff>
      <xdr:row>7</xdr:row>
      <xdr:rowOff>24539</xdr:rowOff>
    </xdr:to>
    <xdr:cxnSp macro="">
      <xdr:nvCxnSpPr>
        <xdr:cNvPr id="45" name="Straight Arrow Connector 44"/>
        <xdr:cNvCxnSpPr>
          <a:stCxn id="15" idx="2"/>
          <a:endCxn id="16" idx="0"/>
        </xdr:cNvCxnSpPr>
      </xdr:nvCxnSpPr>
      <xdr:spPr>
        <a:xfrm rot="16200000" flipH="1">
          <a:off x="7512796" y="1230727"/>
          <a:ext cx="244042" cy="10581"/>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353483</xdr:colOff>
      <xdr:row>9</xdr:row>
      <xdr:rowOff>174196</xdr:rowOff>
    </xdr:from>
    <xdr:to>
      <xdr:col>12</xdr:col>
      <xdr:colOff>378884</xdr:colOff>
      <xdr:row>12</xdr:row>
      <xdr:rowOff>58405</xdr:rowOff>
    </xdr:to>
    <xdr:cxnSp macro="">
      <xdr:nvCxnSpPr>
        <xdr:cNvPr id="46" name="Straight Arrow Connector 45"/>
        <xdr:cNvCxnSpPr>
          <a:stCxn id="16" idx="2"/>
          <a:endCxn id="17" idx="0"/>
        </xdr:cNvCxnSpPr>
      </xdr:nvCxnSpPr>
      <xdr:spPr>
        <a:xfrm rot="16200000" flipH="1">
          <a:off x="7424954" y="2103850"/>
          <a:ext cx="455709" cy="25401"/>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508000</xdr:colOff>
      <xdr:row>8</xdr:row>
      <xdr:rowOff>99368</xdr:rowOff>
    </xdr:from>
    <xdr:to>
      <xdr:col>13</xdr:col>
      <xdr:colOff>571501</xdr:colOff>
      <xdr:row>14</xdr:row>
      <xdr:rowOff>52317</xdr:rowOff>
    </xdr:to>
    <xdr:cxnSp macro="">
      <xdr:nvCxnSpPr>
        <xdr:cNvPr id="47" name="Shape 53"/>
        <xdr:cNvCxnSpPr>
          <a:stCxn id="17" idx="3"/>
          <a:endCxn id="16" idx="3"/>
        </xdr:cNvCxnSpPr>
      </xdr:nvCxnSpPr>
      <xdr:spPr>
        <a:xfrm flipH="1" flipV="1">
          <a:off x="8401844" y="1623368"/>
          <a:ext cx="63501" cy="1095949"/>
        </a:xfrm>
        <a:prstGeom prst="curvedConnector3">
          <a:avLst>
            <a:gd name="adj1" fmla="val -359994"/>
          </a:avLst>
        </a:prstGeom>
        <a:ln w="1905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378884</xdr:colOff>
      <xdr:row>16</xdr:row>
      <xdr:rowOff>46227</xdr:rowOff>
    </xdr:from>
    <xdr:to>
      <xdr:col>12</xdr:col>
      <xdr:colOff>419100</xdr:colOff>
      <xdr:row>19</xdr:row>
      <xdr:rowOff>54173</xdr:rowOff>
    </xdr:to>
    <xdr:cxnSp macro="">
      <xdr:nvCxnSpPr>
        <xdr:cNvPr id="48" name="Straight Arrow Connector 47"/>
        <xdr:cNvCxnSpPr>
          <a:stCxn id="17" idx="2"/>
          <a:endCxn id="18" idx="0"/>
        </xdr:cNvCxnSpPr>
      </xdr:nvCxnSpPr>
      <xdr:spPr>
        <a:xfrm rot="16200000" flipH="1">
          <a:off x="7395894" y="3363842"/>
          <a:ext cx="579446" cy="40216"/>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419099</xdr:colOff>
      <xdr:row>22</xdr:row>
      <xdr:rowOff>13331</xdr:rowOff>
    </xdr:from>
    <xdr:to>
      <xdr:col>12</xdr:col>
      <xdr:colOff>445028</xdr:colOff>
      <xdr:row>25</xdr:row>
      <xdr:rowOff>121907</xdr:rowOff>
    </xdr:to>
    <xdr:cxnSp macro="">
      <xdr:nvCxnSpPr>
        <xdr:cNvPr id="49" name="Straight Arrow Connector 48"/>
        <xdr:cNvCxnSpPr>
          <a:stCxn id="18" idx="2"/>
          <a:endCxn id="19" idx="0"/>
        </xdr:cNvCxnSpPr>
      </xdr:nvCxnSpPr>
      <xdr:spPr>
        <a:xfrm rot="16200000" flipH="1">
          <a:off x="7407226" y="4531404"/>
          <a:ext cx="680076" cy="25929"/>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445029</xdr:colOff>
      <xdr:row>29</xdr:row>
      <xdr:rowOff>109728</xdr:rowOff>
    </xdr:from>
    <xdr:to>
      <xdr:col>12</xdr:col>
      <xdr:colOff>457189</xdr:colOff>
      <xdr:row>32</xdr:row>
      <xdr:rowOff>139878</xdr:rowOff>
    </xdr:to>
    <xdr:cxnSp macro="">
      <xdr:nvCxnSpPr>
        <xdr:cNvPr id="50" name="Straight Arrow Connector 49"/>
        <xdr:cNvCxnSpPr>
          <a:stCxn id="19" idx="2"/>
          <a:endCxn id="20" idx="0"/>
        </xdr:cNvCxnSpPr>
      </xdr:nvCxnSpPr>
      <xdr:spPr>
        <a:xfrm rot="16200000" flipH="1">
          <a:off x="7465484" y="5928973"/>
          <a:ext cx="601650" cy="12160"/>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99483</xdr:colOff>
      <xdr:row>0</xdr:row>
      <xdr:rowOff>105833</xdr:rowOff>
    </xdr:from>
    <xdr:to>
      <xdr:col>10</xdr:col>
      <xdr:colOff>99484</xdr:colOff>
      <xdr:row>2</xdr:row>
      <xdr:rowOff>94165</xdr:rowOff>
    </xdr:to>
    <xdr:sp macro="" textlink="">
      <xdr:nvSpPr>
        <xdr:cNvPr id="51" name="TextBox 90"/>
        <xdr:cNvSpPr txBox="1"/>
      </xdr:nvSpPr>
      <xdr:spPr>
        <a:xfrm>
          <a:off x="3168650" y="105833"/>
          <a:ext cx="306916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Mitigation Project Flowchart</a:t>
          </a:r>
        </a:p>
      </xdr:txBody>
    </xdr:sp>
    <xdr:clientData/>
  </xdr:twoCellAnchor>
  <xdr:twoCellAnchor>
    <xdr:from>
      <xdr:col>5</xdr:col>
      <xdr:colOff>97662</xdr:colOff>
      <xdr:row>37</xdr:row>
      <xdr:rowOff>172489</xdr:rowOff>
    </xdr:from>
    <xdr:to>
      <xdr:col>13</xdr:col>
      <xdr:colOff>557583</xdr:colOff>
      <xdr:row>43</xdr:row>
      <xdr:rowOff>155182</xdr:rowOff>
    </xdr:to>
    <xdr:sp macro="" textlink="">
      <xdr:nvSpPr>
        <xdr:cNvPr id="52" name="TextBox 91"/>
        <xdr:cNvSpPr txBox="1"/>
      </xdr:nvSpPr>
      <xdr:spPr>
        <a:xfrm>
          <a:off x="3159269" y="7220989"/>
          <a:ext cx="5358493" cy="1125693"/>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a:t>1: </a:t>
          </a:r>
          <a:r>
            <a:rPr lang="en-US" sz="1100" kern="1200">
              <a:solidFill>
                <a:schemeClr val="tx1"/>
              </a:solidFill>
              <a:latin typeface="+mn-lt"/>
              <a:ea typeface="+mn-ea"/>
              <a:cs typeface="+mn-cs"/>
            </a:rPr>
            <a:t>If a building is located in a Zone V or Coastal A Zone, and if either a) or b) of the following is true, the building is </a:t>
          </a:r>
          <a:r>
            <a:rPr lang="en-US" sz="1100" b="1" kern="1200">
              <a:solidFill>
                <a:schemeClr val="tx1"/>
              </a:solidFill>
              <a:latin typeface="+mn-lt"/>
              <a:ea typeface="+mn-ea"/>
              <a:cs typeface="+mn-cs"/>
            </a:rPr>
            <a:t>not eligible</a:t>
          </a:r>
          <a:r>
            <a:rPr lang="en-US" sz="1100" kern="1200">
              <a:solidFill>
                <a:schemeClr val="tx1"/>
              </a:solidFill>
              <a:latin typeface="+mn-lt"/>
              <a:ea typeface="+mn-ea"/>
              <a:cs typeface="+mn-cs"/>
            </a:rPr>
            <a:t>:</a:t>
          </a:r>
          <a:br>
            <a:rPr lang="en-US" sz="1100" kern="1200">
              <a:solidFill>
                <a:schemeClr val="tx1"/>
              </a:solidFill>
              <a:latin typeface="+mn-lt"/>
              <a:ea typeface="+mn-ea"/>
              <a:cs typeface="+mn-cs"/>
            </a:rPr>
          </a:br>
          <a:r>
            <a:rPr lang="en-US" sz="1100" kern="1200">
              <a:solidFill>
                <a:schemeClr val="tx1"/>
              </a:solidFill>
              <a:latin typeface="+mn-lt"/>
              <a:ea typeface="+mn-ea"/>
              <a:cs typeface="+mn-cs"/>
            </a:rPr>
            <a:t>a) the building foundation is attached to an erosion control</a:t>
          </a:r>
          <a:r>
            <a:rPr lang="en-US" sz="1100" kern="1200" baseline="0">
              <a:solidFill>
                <a:schemeClr val="tx1"/>
              </a:solidFill>
              <a:latin typeface="+mn-lt"/>
              <a:ea typeface="+mn-ea"/>
              <a:cs typeface="+mn-cs"/>
            </a:rPr>
            <a:t> structure</a:t>
          </a:r>
          <a:r>
            <a:rPr lang="en-US" sz="1100" kern="1200">
              <a:solidFill>
                <a:schemeClr val="tx1"/>
              </a:solidFill>
              <a:latin typeface="+mn-lt"/>
              <a:ea typeface="+mn-ea"/>
              <a:cs typeface="+mn-cs"/>
            </a:rPr>
            <a:t>, or                                           b) the building foundation</a:t>
          </a:r>
          <a:r>
            <a:rPr lang="en-US" sz="1100" kern="1200" baseline="0">
              <a:solidFill>
                <a:schemeClr val="tx1"/>
              </a:solidFill>
              <a:latin typeface="+mn-lt"/>
              <a:ea typeface="+mn-ea"/>
              <a:cs typeface="+mn-cs"/>
            </a:rPr>
            <a:t> is not attached to an erosion control structure, but </a:t>
          </a:r>
          <a:r>
            <a:rPr lang="en-US" sz="1100" kern="1200">
              <a:solidFill>
                <a:schemeClr val="tx1"/>
              </a:solidFill>
              <a:latin typeface="+mn-lt"/>
              <a:ea typeface="+mn-ea"/>
              <a:cs typeface="+mn-cs"/>
            </a:rPr>
            <a:t>an erosion control structure focuses flood forces (wave runup, wave reflection, flow diversion) or erosion impacts on the building or its foundation.</a:t>
          </a:r>
          <a:endParaRPr lang="en-US" sz="1100"/>
        </a:p>
      </xdr:txBody>
    </xdr:sp>
    <xdr:clientData/>
  </xdr:twoCellAnchor>
  <xdr:twoCellAnchor>
    <xdr:from>
      <xdr:col>0</xdr:col>
      <xdr:colOff>104774</xdr:colOff>
      <xdr:row>25</xdr:row>
      <xdr:rowOff>26521</xdr:rowOff>
    </xdr:from>
    <xdr:to>
      <xdr:col>1</xdr:col>
      <xdr:colOff>104774</xdr:colOff>
      <xdr:row>26</xdr:row>
      <xdr:rowOff>97631</xdr:rowOff>
    </xdr:to>
    <xdr:sp macro="" textlink="">
      <xdr:nvSpPr>
        <xdr:cNvPr id="53" name="TextBox 55"/>
        <xdr:cNvSpPr txBox="1"/>
      </xdr:nvSpPr>
      <xdr:spPr>
        <a:xfrm>
          <a:off x="104774" y="4789021"/>
          <a:ext cx="607219"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chemeClr val="bg1"/>
              </a:solidFill>
            </a:rPr>
            <a:t>Stop</a:t>
          </a:r>
        </a:p>
      </xdr:txBody>
    </xdr:sp>
    <xdr:clientData/>
  </xdr:twoCellAnchor>
  <xdr:twoCellAnchor>
    <xdr:from>
      <xdr:col>3</xdr:col>
      <xdr:colOff>559594</xdr:colOff>
      <xdr:row>26</xdr:row>
      <xdr:rowOff>23813</xdr:rowOff>
    </xdr:from>
    <xdr:to>
      <xdr:col>5</xdr:col>
      <xdr:colOff>216695</xdr:colOff>
      <xdr:row>31</xdr:row>
      <xdr:rowOff>107156</xdr:rowOff>
    </xdr:to>
    <xdr:sp macro="" textlink="">
      <xdr:nvSpPr>
        <xdr:cNvPr id="54" name="TextBox 56"/>
        <xdr:cNvSpPr txBox="1"/>
      </xdr:nvSpPr>
      <xdr:spPr>
        <a:xfrm>
          <a:off x="2381250" y="4976813"/>
          <a:ext cx="871539" cy="1035843"/>
        </a:xfrm>
        <a:prstGeom prst="rect">
          <a:avLst/>
        </a:prstGeom>
        <a:solidFill>
          <a:srgbClr val="FF0000"/>
        </a:solid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solidFill>
                <a:schemeClr val="bg1"/>
              </a:solidFill>
            </a:rPr>
            <a:t>May consider re-evaluation of</a:t>
          </a:r>
          <a:r>
            <a:rPr lang="en-US" sz="1100" b="1" baseline="0">
              <a:solidFill>
                <a:schemeClr val="bg1"/>
              </a:solidFill>
            </a:rPr>
            <a:t> Mit. Measures</a:t>
          </a:r>
          <a:endParaRPr lang="en-US" sz="1100" b="1">
            <a:solidFill>
              <a:schemeClr val="bg1"/>
            </a:solidFill>
          </a:endParaRPr>
        </a:p>
      </xdr:txBody>
    </xdr:sp>
    <xdr:clientData/>
  </xdr:twoCellAnchor>
  <xdr:twoCellAnchor>
    <xdr:from>
      <xdr:col>2</xdr:col>
      <xdr:colOff>553639</xdr:colOff>
      <xdr:row>9</xdr:row>
      <xdr:rowOff>35718</xdr:rowOff>
    </xdr:from>
    <xdr:to>
      <xdr:col>3</xdr:col>
      <xdr:colOff>3836</xdr:colOff>
      <xdr:row>9</xdr:row>
      <xdr:rowOff>155860</xdr:rowOff>
    </xdr:to>
    <xdr:cxnSp macro="">
      <xdr:nvCxnSpPr>
        <xdr:cNvPr id="55" name="Straight Arrow Connector 54"/>
        <xdr:cNvCxnSpPr>
          <a:stCxn id="21" idx="2"/>
          <a:endCxn id="22" idx="0"/>
        </xdr:cNvCxnSpPr>
      </xdr:nvCxnSpPr>
      <xdr:spPr>
        <a:xfrm rot="16200000" flipH="1">
          <a:off x="1736714" y="1781581"/>
          <a:ext cx="120142" cy="57415"/>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3836</xdr:colOff>
      <xdr:row>12</xdr:row>
      <xdr:rowOff>52437</xdr:rowOff>
    </xdr:from>
    <xdr:to>
      <xdr:col>3</xdr:col>
      <xdr:colOff>5821</xdr:colOff>
      <xdr:row>15</xdr:row>
      <xdr:rowOff>122535</xdr:rowOff>
    </xdr:to>
    <xdr:cxnSp macro="">
      <xdr:nvCxnSpPr>
        <xdr:cNvPr id="56" name="Straight Arrow Connector 55"/>
        <xdr:cNvCxnSpPr>
          <a:stCxn id="22" idx="2"/>
          <a:endCxn id="3" idx="0"/>
        </xdr:cNvCxnSpPr>
      </xdr:nvCxnSpPr>
      <xdr:spPr>
        <a:xfrm rot="16200000" flipH="1">
          <a:off x="1505686" y="2658243"/>
          <a:ext cx="641598" cy="1985"/>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153722</xdr:colOff>
      <xdr:row>27</xdr:row>
      <xdr:rowOff>99219</xdr:rowOff>
    </xdr:from>
    <xdr:to>
      <xdr:col>3</xdr:col>
      <xdr:colOff>528108</xdr:colOff>
      <xdr:row>29</xdr:row>
      <xdr:rowOff>29715</xdr:rowOff>
    </xdr:to>
    <xdr:sp macro="" textlink="">
      <xdr:nvSpPr>
        <xdr:cNvPr id="57" name="TextBox 67"/>
        <xdr:cNvSpPr txBox="1"/>
      </xdr:nvSpPr>
      <xdr:spPr>
        <a:xfrm>
          <a:off x="760941" y="5242719"/>
          <a:ext cx="1588823" cy="311496"/>
        </a:xfrm>
        <a:prstGeom prst="rect">
          <a:avLst/>
        </a:prstGeom>
        <a:solidFill>
          <a:schemeClr val="accent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Choose a measure</a:t>
          </a:r>
        </a:p>
      </xdr:txBody>
    </xdr:sp>
    <xdr:clientData/>
  </xdr:twoCellAnchor>
  <xdr:twoCellAnchor>
    <xdr:from>
      <xdr:col>1</xdr:col>
      <xdr:colOff>357191</xdr:colOff>
      <xdr:row>37</xdr:row>
      <xdr:rowOff>59531</xdr:rowOff>
    </xdr:from>
    <xdr:to>
      <xdr:col>3</xdr:col>
      <xdr:colOff>214316</xdr:colOff>
      <xdr:row>40</xdr:row>
      <xdr:rowOff>121440</xdr:rowOff>
    </xdr:to>
    <xdr:sp macro="" textlink="">
      <xdr:nvSpPr>
        <xdr:cNvPr id="58" name="TextBox 78"/>
        <xdr:cNvSpPr txBox="1"/>
      </xdr:nvSpPr>
      <xdr:spPr>
        <a:xfrm>
          <a:off x="966791" y="7108031"/>
          <a:ext cx="1076325" cy="633409"/>
        </a:xfrm>
        <a:prstGeom prst="rect">
          <a:avLst/>
        </a:prstGeom>
        <a:solidFill>
          <a:srgbClr val="00B050"/>
        </a:solid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solidFill>
                <a:schemeClr val="bg1"/>
              </a:solidFill>
            </a:rPr>
            <a:t>Yes</a:t>
          </a:r>
          <a:r>
            <a:rPr lang="en-US" sz="1100" b="1" baseline="0">
              <a:solidFill>
                <a:schemeClr val="bg1"/>
              </a:solidFill>
            </a:rPr>
            <a:t> or No  - </a:t>
          </a:r>
          <a:r>
            <a:rPr lang="en-US" sz="1100" b="1">
              <a:solidFill>
                <a:schemeClr val="bg1"/>
              </a:solidFill>
            </a:rPr>
            <a:t>Mit. Measure Acceptable</a:t>
          </a:r>
        </a:p>
      </xdr:txBody>
    </xdr:sp>
    <xdr:clientData/>
  </xdr:twoCellAnchor>
  <xdr:twoCellAnchor>
    <xdr:from>
      <xdr:col>13</xdr:col>
      <xdr:colOff>584200</xdr:colOff>
      <xdr:row>10</xdr:row>
      <xdr:rowOff>0</xdr:rowOff>
    </xdr:from>
    <xdr:to>
      <xdr:col>15</xdr:col>
      <xdr:colOff>279400</xdr:colOff>
      <xdr:row>11</xdr:row>
      <xdr:rowOff>63416</xdr:rowOff>
    </xdr:to>
    <xdr:sp macro="" textlink="">
      <xdr:nvSpPr>
        <xdr:cNvPr id="59" name="TextBox 79"/>
        <xdr:cNvSpPr txBox="1"/>
      </xdr:nvSpPr>
      <xdr:spPr>
        <a:xfrm>
          <a:off x="8564033" y="1905000"/>
          <a:ext cx="922867" cy="253916"/>
        </a:xfrm>
        <a:prstGeom prst="rect">
          <a:avLst/>
        </a:prstGeom>
        <a:solidFill>
          <a:srgbClr val="FF0000"/>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50" b="1">
              <a:solidFill>
                <a:schemeClr val="bg1"/>
              </a:solidFill>
            </a:rPr>
            <a:t>Corrections</a:t>
          </a:r>
        </a:p>
      </xdr:txBody>
    </xdr:sp>
    <xdr:clientData/>
  </xdr:twoCellAnchor>
  <xdr:twoCellAnchor>
    <xdr:from>
      <xdr:col>2</xdr:col>
      <xdr:colOff>529960</xdr:colOff>
      <xdr:row>24</xdr:row>
      <xdr:rowOff>52635</xdr:rowOff>
    </xdr:from>
    <xdr:to>
      <xdr:col>4</xdr:col>
      <xdr:colOff>155575</xdr:colOff>
      <xdr:row>25</xdr:row>
      <xdr:rowOff>142340</xdr:rowOff>
    </xdr:to>
    <xdr:sp macro="" textlink="">
      <xdr:nvSpPr>
        <xdr:cNvPr id="30" name="TextBox 44"/>
        <xdr:cNvSpPr txBox="1"/>
      </xdr:nvSpPr>
      <xdr:spPr>
        <a:xfrm>
          <a:off x="1744398" y="4624635"/>
          <a:ext cx="840052" cy="280205"/>
        </a:xfrm>
        <a:prstGeom prst="rect">
          <a:avLst/>
        </a:prstGeom>
        <a:solidFill>
          <a:srgbClr val="FFFF00"/>
        </a:solidFill>
      </xdr:spPr>
      <xdr:txBody>
        <a:bodyPr wrap="square"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t>Option B</a:t>
          </a:r>
        </a:p>
      </xdr:txBody>
    </xdr:sp>
    <xdr:clientData/>
  </xdr:twoCellAnchor>
  <xdr:twoCellAnchor>
    <xdr:from>
      <xdr:col>1</xdr:col>
      <xdr:colOff>235743</xdr:colOff>
      <xdr:row>24</xdr:row>
      <xdr:rowOff>43377</xdr:rowOff>
    </xdr:from>
    <xdr:to>
      <xdr:col>2</xdr:col>
      <xdr:colOff>464343</xdr:colOff>
      <xdr:row>25</xdr:row>
      <xdr:rowOff>133082</xdr:rowOff>
    </xdr:to>
    <xdr:sp macro="" textlink="">
      <xdr:nvSpPr>
        <xdr:cNvPr id="29" name="TextBox 43"/>
        <xdr:cNvSpPr txBox="1"/>
      </xdr:nvSpPr>
      <xdr:spPr>
        <a:xfrm>
          <a:off x="842962" y="4615377"/>
          <a:ext cx="835819" cy="280205"/>
        </a:xfrm>
        <a:prstGeom prst="rect">
          <a:avLst/>
        </a:prstGeom>
        <a:solidFill>
          <a:srgbClr val="FFFF00"/>
        </a:solidFill>
      </xdr:spPr>
      <xdr:txBody>
        <a:bodyPr wrap="square"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t>Option A</a:t>
          </a:r>
        </a:p>
      </xdr:txBody>
    </xdr:sp>
    <xdr:clientData/>
  </xdr:twoCellAnchor>
  <xdr:twoCellAnchor>
    <xdr:from>
      <xdr:col>14</xdr:col>
      <xdr:colOff>296333</xdr:colOff>
      <xdr:row>37</xdr:row>
      <xdr:rowOff>158751</xdr:rowOff>
    </xdr:from>
    <xdr:to>
      <xdr:col>19</xdr:col>
      <xdr:colOff>306917</xdr:colOff>
      <xdr:row>41</xdr:row>
      <xdr:rowOff>74084</xdr:rowOff>
    </xdr:to>
    <xdr:sp macro="" textlink="">
      <xdr:nvSpPr>
        <xdr:cNvPr id="159" name="TextBox 158"/>
        <xdr:cNvSpPr txBox="1"/>
      </xdr:nvSpPr>
      <xdr:spPr>
        <a:xfrm>
          <a:off x="8890000" y="7207251"/>
          <a:ext cx="3079750" cy="677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3: Design</a:t>
          </a:r>
          <a:r>
            <a:rPr lang="en-US" sz="1100" baseline="0"/>
            <a:t> Checklist and Construction Checklist refer to tabs named for each mitigation type (e.g., Elevation (New Fnd) Design_Const).</a:t>
          </a:r>
          <a:endParaRPr lang="en-US" sz="1100"/>
        </a:p>
      </xdr:txBody>
    </xdr:sp>
    <xdr:clientData/>
  </xdr:twoCellAnchor>
  <xdr:twoCellAnchor>
    <xdr:from>
      <xdr:col>0</xdr:col>
      <xdr:colOff>226219</xdr:colOff>
      <xdr:row>4</xdr:row>
      <xdr:rowOff>119064</xdr:rowOff>
    </xdr:from>
    <xdr:to>
      <xdr:col>5</xdr:col>
      <xdr:colOff>369094</xdr:colOff>
      <xdr:row>7</xdr:row>
      <xdr:rowOff>35720</xdr:rowOff>
    </xdr:to>
    <xdr:sp macro="" textlink="">
      <xdr:nvSpPr>
        <xdr:cNvPr id="83" name="TextBox 23"/>
        <xdr:cNvSpPr txBox="1"/>
      </xdr:nvSpPr>
      <xdr:spPr>
        <a:xfrm>
          <a:off x="226219" y="881064"/>
          <a:ext cx="3178969" cy="488156"/>
        </a:xfrm>
        <a:prstGeom prst="rect">
          <a:avLst/>
        </a:prstGeom>
        <a:solidFill>
          <a:schemeClr val="accent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chemeClr val="bg1"/>
              </a:solidFill>
            </a:rPr>
            <a:t>Consider if the structure</a:t>
          </a:r>
          <a:r>
            <a:rPr lang="en-US" sz="1200" b="1" baseline="0">
              <a:solidFill>
                <a:schemeClr val="bg1"/>
              </a:solidFill>
            </a:rPr>
            <a:t> is Substantially Damaged or will it be Substantially  Improved</a:t>
          </a:r>
          <a:endParaRPr lang="en-US" sz="1200" b="1">
            <a:solidFill>
              <a:schemeClr val="bg1"/>
            </a:solidFill>
          </a:endParaRPr>
        </a:p>
      </xdr:txBody>
    </xdr:sp>
    <xdr:clientData/>
  </xdr:twoCellAnchor>
  <xdr:twoCellAnchor>
    <xdr:from>
      <xdr:col>2</xdr:col>
      <xdr:colOff>553641</xdr:colOff>
      <xdr:row>7</xdr:row>
      <xdr:rowOff>35719</xdr:rowOff>
    </xdr:from>
    <xdr:to>
      <xdr:col>2</xdr:col>
      <xdr:colOff>601267</xdr:colOff>
      <xdr:row>7</xdr:row>
      <xdr:rowOff>138396</xdr:rowOff>
    </xdr:to>
    <xdr:cxnSp macro="">
      <xdr:nvCxnSpPr>
        <xdr:cNvPr id="87" name="Straight Arrow Connector 86"/>
        <xdr:cNvCxnSpPr>
          <a:stCxn id="83" idx="2"/>
          <a:endCxn id="21" idx="0"/>
        </xdr:cNvCxnSpPr>
      </xdr:nvCxnSpPr>
      <xdr:spPr>
        <a:xfrm rot="5400000">
          <a:off x="1740553" y="1396745"/>
          <a:ext cx="102677" cy="47626"/>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42</xdr:row>
      <xdr:rowOff>107156</xdr:rowOff>
    </xdr:from>
    <xdr:to>
      <xdr:col>4</xdr:col>
      <xdr:colOff>261937</xdr:colOff>
      <xdr:row>44</xdr:row>
      <xdr:rowOff>57150</xdr:rowOff>
    </xdr:to>
    <xdr:sp macro="" textlink="">
      <xdr:nvSpPr>
        <xdr:cNvPr id="94" name="TextBox 93">
          <a:hlinkClick xmlns:r="http://schemas.openxmlformats.org/officeDocument/2006/relationships" r:id="rId10"/>
        </xdr:cNvPr>
        <xdr:cNvSpPr txBox="1"/>
      </xdr:nvSpPr>
      <xdr:spPr>
        <a:xfrm>
          <a:off x="342900" y="8108156"/>
          <a:ext cx="2357437" cy="330994"/>
        </a:xfrm>
        <a:prstGeom prst="rect">
          <a:avLst/>
        </a:prstGeom>
        <a:solidFill>
          <a:schemeClr val="accent2"/>
        </a:solidFill>
        <a:ln w="952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b="1">
              <a:solidFill>
                <a:schemeClr val="bg1"/>
              </a:solidFill>
            </a:rPr>
            <a:t>BCA  Input Resources</a:t>
          </a:r>
        </a:p>
      </xdr:txBody>
    </xdr:sp>
    <xdr:clientData/>
  </xdr:twoCellAnchor>
  <xdr:twoCellAnchor>
    <xdr:from>
      <xdr:col>5</xdr:col>
      <xdr:colOff>93549</xdr:colOff>
      <xdr:row>44</xdr:row>
      <xdr:rowOff>1</xdr:rowOff>
    </xdr:from>
    <xdr:to>
      <xdr:col>13</xdr:col>
      <xdr:colOff>489857</xdr:colOff>
      <xdr:row>49</xdr:row>
      <xdr:rowOff>1</xdr:rowOff>
    </xdr:to>
    <xdr:sp macro="" textlink="">
      <xdr:nvSpPr>
        <xdr:cNvPr id="100" name="TextBox 99"/>
        <xdr:cNvSpPr txBox="1"/>
      </xdr:nvSpPr>
      <xdr:spPr>
        <a:xfrm>
          <a:off x="3155156" y="8382001"/>
          <a:ext cx="5294880"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2: High-Risk Flood Hazard Area:  flood hazard area where one or more of the following hazards are known to occur: alluvial fan flooding, flash floods, mudslides, ice jams, high-velocity flows, high-velocity wave action, breaking wave heights greater than or equal to 1.5 ft (Coastal High-Hazard Area or Coastal A Zone), or erosion. </a:t>
          </a:r>
        </a:p>
      </xdr:txBody>
    </xdr:sp>
    <xdr:clientData/>
  </xdr:twoCellAnchor>
  <xdr:twoCellAnchor>
    <xdr:from>
      <xdr:col>0</xdr:col>
      <xdr:colOff>95250</xdr:colOff>
      <xdr:row>14</xdr:row>
      <xdr:rowOff>59532</xdr:rowOff>
    </xdr:from>
    <xdr:to>
      <xdr:col>0</xdr:col>
      <xdr:colOff>550069</xdr:colOff>
      <xdr:row>16</xdr:row>
      <xdr:rowOff>59532</xdr:rowOff>
    </xdr:to>
    <xdr:sp macro="" textlink="">
      <xdr:nvSpPr>
        <xdr:cNvPr id="103" name="Hexagon 102"/>
        <xdr:cNvSpPr/>
      </xdr:nvSpPr>
      <xdr:spPr>
        <a:xfrm>
          <a:off x="95250" y="2726532"/>
          <a:ext cx="454819" cy="381000"/>
        </a:xfrm>
        <a:prstGeom prst="hexagon">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71437</xdr:colOff>
      <xdr:row>14</xdr:row>
      <xdr:rowOff>119063</xdr:rowOff>
    </xdr:from>
    <xdr:to>
      <xdr:col>1</xdr:col>
      <xdr:colOff>71437</xdr:colOff>
      <xdr:row>15</xdr:row>
      <xdr:rowOff>190173</xdr:rowOff>
    </xdr:to>
    <xdr:sp macro="" textlink="">
      <xdr:nvSpPr>
        <xdr:cNvPr id="104" name="TextBox 55"/>
        <xdr:cNvSpPr txBox="1"/>
      </xdr:nvSpPr>
      <xdr:spPr>
        <a:xfrm>
          <a:off x="71437" y="2786063"/>
          <a:ext cx="607219"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chemeClr val="bg1"/>
              </a:solidFill>
            </a:rPr>
            <a:t>Stop</a:t>
          </a:r>
        </a:p>
      </xdr:txBody>
    </xdr:sp>
    <xdr:clientData/>
  </xdr:twoCellAnchor>
  <xdr:twoCellAnchor>
    <xdr:from>
      <xdr:col>2</xdr:col>
      <xdr:colOff>381000</xdr:colOff>
      <xdr:row>13</xdr:row>
      <xdr:rowOff>47625</xdr:rowOff>
    </xdr:from>
    <xdr:to>
      <xdr:col>3</xdr:col>
      <xdr:colOff>309563</xdr:colOff>
      <xdr:row>14</xdr:row>
      <xdr:rowOff>119063</xdr:rowOff>
    </xdr:to>
    <xdr:sp macro="" textlink="">
      <xdr:nvSpPr>
        <xdr:cNvPr id="105" name="TextBox 104"/>
        <xdr:cNvSpPr txBox="1"/>
      </xdr:nvSpPr>
      <xdr:spPr>
        <a:xfrm>
          <a:off x="1595438" y="2524125"/>
          <a:ext cx="535781" cy="261938"/>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No</a:t>
          </a:r>
        </a:p>
      </xdr:txBody>
    </xdr:sp>
    <xdr:clientData/>
  </xdr:twoCellAnchor>
  <xdr:twoCellAnchor>
    <xdr:from>
      <xdr:col>0</xdr:col>
      <xdr:colOff>454819</xdr:colOff>
      <xdr:row>12</xdr:row>
      <xdr:rowOff>23812</xdr:rowOff>
    </xdr:from>
    <xdr:to>
      <xdr:col>1</xdr:col>
      <xdr:colOff>273844</xdr:colOff>
      <xdr:row>14</xdr:row>
      <xdr:rowOff>59531</xdr:rowOff>
    </xdr:to>
    <xdr:cxnSp macro="">
      <xdr:nvCxnSpPr>
        <xdr:cNvPr id="106" name="Straight Arrow Connector 105"/>
        <xdr:cNvCxnSpPr>
          <a:endCxn id="103" idx="5"/>
        </xdr:cNvCxnSpPr>
      </xdr:nvCxnSpPr>
      <xdr:spPr>
        <a:xfrm rot="10800000" flipV="1">
          <a:off x="454819" y="2309812"/>
          <a:ext cx="426244" cy="416719"/>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428625</xdr:colOff>
      <xdr:row>12</xdr:row>
      <xdr:rowOff>95252</xdr:rowOff>
    </xdr:from>
    <xdr:to>
      <xdr:col>1</xdr:col>
      <xdr:colOff>250032</xdr:colOff>
      <xdr:row>13</xdr:row>
      <xdr:rowOff>130969</xdr:rowOff>
    </xdr:to>
    <xdr:sp macro="" textlink="">
      <xdr:nvSpPr>
        <xdr:cNvPr id="108" name="TextBox 107"/>
        <xdr:cNvSpPr txBox="1"/>
      </xdr:nvSpPr>
      <xdr:spPr>
        <a:xfrm>
          <a:off x="428625" y="2381252"/>
          <a:ext cx="428626" cy="2262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1100" b="1">
              <a:solidFill>
                <a:schemeClr val="bg1"/>
              </a:solidFill>
            </a:rPr>
            <a:t>Yes</a:t>
          </a:r>
        </a:p>
      </xdr:txBody>
    </xdr:sp>
    <xdr:clientData/>
  </xdr:twoCellAnchor>
  <xdr:twoCellAnchor>
    <xdr:from>
      <xdr:col>5</xdr:col>
      <xdr:colOff>184549</xdr:colOff>
      <xdr:row>17</xdr:row>
      <xdr:rowOff>130969</xdr:rowOff>
    </xdr:from>
    <xdr:to>
      <xdr:col>5</xdr:col>
      <xdr:colOff>476253</xdr:colOff>
      <xdr:row>24</xdr:row>
      <xdr:rowOff>35719</xdr:rowOff>
    </xdr:to>
    <xdr:sp macro="" textlink="">
      <xdr:nvSpPr>
        <xdr:cNvPr id="124" name="TextBox 123"/>
        <xdr:cNvSpPr txBox="1"/>
      </xdr:nvSpPr>
      <xdr:spPr>
        <a:xfrm rot="16397634">
          <a:off x="2747370" y="3842742"/>
          <a:ext cx="1238250" cy="291704"/>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Cost-Effective</a:t>
          </a:r>
        </a:p>
      </xdr:txBody>
    </xdr:sp>
    <xdr:clientData/>
  </xdr:twoCellAnchor>
  <xdr:twoCellAnchor>
    <xdr:from>
      <xdr:col>10</xdr:col>
      <xdr:colOff>11906</xdr:colOff>
      <xdr:row>17</xdr:row>
      <xdr:rowOff>35719</xdr:rowOff>
    </xdr:from>
    <xdr:to>
      <xdr:col>10</xdr:col>
      <xdr:colOff>303610</xdr:colOff>
      <xdr:row>23</xdr:row>
      <xdr:rowOff>130969</xdr:rowOff>
    </xdr:to>
    <xdr:sp macro="" textlink="">
      <xdr:nvSpPr>
        <xdr:cNvPr id="125" name="TextBox 124"/>
        <xdr:cNvSpPr txBox="1"/>
      </xdr:nvSpPr>
      <xdr:spPr>
        <a:xfrm rot="16397634">
          <a:off x="5610821" y="3747492"/>
          <a:ext cx="1238250" cy="291704"/>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Cost-Effective</a:t>
          </a:r>
        </a:p>
      </xdr:txBody>
    </xdr:sp>
    <xdr:clientData/>
  </xdr:twoCellAnchor>
  <xdr:twoCellAnchor>
    <xdr:from>
      <xdr:col>16</xdr:col>
      <xdr:colOff>71437</xdr:colOff>
      <xdr:row>4</xdr:row>
      <xdr:rowOff>95252</xdr:rowOff>
    </xdr:from>
    <xdr:to>
      <xdr:col>20</xdr:col>
      <xdr:colOff>238125</xdr:colOff>
      <xdr:row>7</xdr:row>
      <xdr:rowOff>11907</xdr:rowOff>
    </xdr:to>
    <xdr:sp macro="" textlink="">
      <xdr:nvSpPr>
        <xdr:cNvPr id="127" name="TextBox 126"/>
        <xdr:cNvSpPr txBox="1"/>
      </xdr:nvSpPr>
      <xdr:spPr>
        <a:xfrm>
          <a:off x="9786937" y="857252"/>
          <a:ext cx="2595563" cy="488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Click on Button-Boxes to Navigate Checklists</a:t>
          </a:r>
        </a:p>
      </xdr:txBody>
    </xdr:sp>
    <xdr:clientData/>
  </xdr:twoCellAnchor>
  <xdr:twoCellAnchor>
    <xdr:from>
      <xdr:col>16</xdr:col>
      <xdr:colOff>23812</xdr:colOff>
      <xdr:row>2</xdr:row>
      <xdr:rowOff>35719</xdr:rowOff>
    </xdr:from>
    <xdr:to>
      <xdr:col>20</xdr:col>
      <xdr:colOff>214312</xdr:colOff>
      <xdr:row>4</xdr:row>
      <xdr:rowOff>130969</xdr:rowOff>
    </xdr:to>
    <xdr:sp macro="" textlink="">
      <xdr:nvSpPr>
        <xdr:cNvPr id="128" name="TextBox 127"/>
        <xdr:cNvSpPr txBox="1"/>
      </xdr:nvSpPr>
      <xdr:spPr>
        <a:xfrm>
          <a:off x="9739312" y="416719"/>
          <a:ext cx="2619375"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Checklist Tabs are color coded with the flowchart box colors</a:t>
          </a:r>
        </a:p>
      </xdr:txBody>
    </xdr:sp>
    <xdr:clientData/>
  </xdr:twoCellAnchor>
  <xdr:twoCellAnchor>
    <xdr:from>
      <xdr:col>4</xdr:col>
      <xdr:colOff>178594</xdr:colOff>
      <xdr:row>33</xdr:row>
      <xdr:rowOff>107156</xdr:rowOff>
    </xdr:from>
    <xdr:to>
      <xdr:col>5</xdr:col>
      <xdr:colOff>1</xdr:colOff>
      <xdr:row>34</xdr:row>
      <xdr:rowOff>142873</xdr:rowOff>
    </xdr:to>
    <xdr:sp macro="" textlink="">
      <xdr:nvSpPr>
        <xdr:cNvPr id="80" name="TextBox 79"/>
        <xdr:cNvSpPr txBox="1"/>
      </xdr:nvSpPr>
      <xdr:spPr>
        <a:xfrm>
          <a:off x="2607469" y="6393656"/>
          <a:ext cx="428626" cy="2262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1100" b="1">
              <a:solidFill>
                <a:schemeClr val="bg1"/>
              </a:solidFill>
            </a:rPr>
            <a:t>Yes</a:t>
          </a:r>
        </a:p>
      </xdr:txBody>
    </xdr:sp>
    <xdr:clientData/>
  </xdr:twoCellAnchor>
  <xdr:twoCellAnchor>
    <xdr:from>
      <xdr:col>0</xdr:col>
      <xdr:colOff>381000</xdr:colOff>
      <xdr:row>18</xdr:row>
      <xdr:rowOff>142875</xdr:rowOff>
    </xdr:from>
    <xdr:to>
      <xdr:col>1</xdr:col>
      <xdr:colOff>202407</xdr:colOff>
      <xdr:row>19</xdr:row>
      <xdr:rowOff>178592</xdr:rowOff>
    </xdr:to>
    <xdr:sp macro="" textlink="">
      <xdr:nvSpPr>
        <xdr:cNvPr id="81" name="TextBox 80"/>
        <xdr:cNvSpPr txBox="1"/>
      </xdr:nvSpPr>
      <xdr:spPr>
        <a:xfrm>
          <a:off x="381000" y="3571875"/>
          <a:ext cx="428626" cy="2262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1100" b="1">
              <a:solidFill>
                <a:schemeClr val="bg1"/>
              </a:solidFill>
            </a:rPr>
            <a:t>Yes</a:t>
          </a:r>
        </a:p>
      </xdr:txBody>
    </xdr:sp>
    <xdr:clientData/>
  </xdr:twoCellAnchor>
  <xdr:twoCellAnchor>
    <xdr:from>
      <xdr:col>3</xdr:col>
      <xdr:colOff>523876</xdr:colOff>
      <xdr:row>18</xdr:row>
      <xdr:rowOff>71439</xdr:rowOff>
    </xdr:from>
    <xdr:to>
      <xdr:col>3</xdr:col>
      <xdr:colOff>543322</xdr:colOff>
      <xdr:row>21</xdr:row>
      <xdr:rowOff>29900</xdr:rowOff>
    </xdr:to>
    <xdr:cxnSp macro="">
      <xdr:nvCxnSpPr>
        <xdr:cNvPr id="84" name="Straight Arrow Connector 83"/>
        <xdr:cNvCxnSpPr/>
      </xdr:nvCxnSpPr>
      <xdr:spPr>
        <a:xfrm rot="16200000" flipH="1">
          <a:off x="2090274" y="3755697"/>
          <a:ext cx="529961" cy="19446"/>
        </a:xfrm>
        <a:prstGeom prst="straightConnector1">
          <a:avLst/>
        </a:prstGeom>
        <a:ln w="25400">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273844</xdr:colOff>
      <xdr:row>19</xdr:row>
      <xdr:rowOff>11906</xdr:rowOff>
    </xdr:from>
    <xdr:to>
      <xdr:col>4</xdr:col>
      <xdr:colOff>202406</xdr:colOff>
      <xdr:row>20</xdr:row>
      <xdr:rowOff>83344</xdr:rowOff>
    </xdr:to>
    <xdr:sp macro="" textlink="">
      <xdr:nvSpPr>
        <xdr:cNvPr id="82" name="TextBox 81"/>
        <xdr:cNvSpPr txBox="1"/>
      </xdr:nvSpPr>
      <xdr:spPr>
        <a:xfrm>
          <a:off x="2095500" y="3631406"/>
          <a:ext cx="535781" cy="261938"/>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No</a:t>
          </a:r>
        </a:p>
      </xdr:txBody>
    </xdr:sp>
    <xdr:clientData/>
  </xdr:twoCellAnchor>
  <xdr:twoCellAnchor>
    <xdr:from>
      <xdr:col>16</xdr:col>
      <xdr:colOff>176893</xdr:colOff>
      <xdr:row>7</xdr:row>
      <xdr:rowOff>68036</xdr:rowOff>
    </xdr:from>
    <xdr:to>
      <xdr:col>19</xdr:col>
      <xdr:colOff>295124</xdr:colOff>
      <xdr:row>8</xdr:row>
      <xdr:rowOff>189032</xdr:rowOff>
    </xdr:to>
    <xdr:sp macro="" textlink="">
      <xdr:nvSpPr>
        <xdr:cNvPr id="77" name="TextBox 17">
          <a:hlinkClick xmlns:r="http://schemas.openxmlformats.org/officeDocument/2006/relationships" r:id="rId11"/>
        </xdr:cNvPr>
        <xdr:cNvSpPr txBox="1"/>
      </xdr:nvSpPr>
      <xdr:spPr>
        <a:xfrm>
          <a:off x="9974036" y="1401536"/>
          <a:ext cx="2064052" cy="311496"/>
        </a:xfrm>
        <a:prstGeom prst="rect">
          <a:avLst/>
        </a:prstGeom>
        <a:solidFill>
          <a:schemeClr val="accent1">
            <a:lumMod val="75000"/>
          </a:schemeClr>
        </a:solid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a:r>
            <a:rPr lang="en-US" sz="1400" b="1">
              <a:solidFill>
                <a:schemeClr val="bg1"/>
              </a:solidFill>
            </a:rPr>
            <a:t>Description of Checklists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1362075</xdr:colOff>
      <xdr:row>0</xdr:row>
      <xdr:rowOff>247650</xdr:rowOff>
    </xdr:to>
    <xdr:sp macro="" textlink="">
      <xdr:nvSpPr>
        <xdr:cNvPr id="2" name="TextBox 1">
          <a:hlinkClick xmlns:r="http://schemas.openxmlformats.org/officeDocument/2006/relationships" r:id="rId1"/>
        </xdr:cNvPr>
        <xdr:cNvSpPr txBox="1"/>
      </xdr:nvSpPr>
      <xdr:spPr>
        <a:xfrm>
          <a:off x="19050" y="9525"/>
          <a:ext cx="1343025" cy="238125"/>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a:t>
          </a:r>
          <a:r>
            <a:rPr lang="en-US" sz="1100" b="1" baseline="0">
              <a:solidFill>
                <a:schemeClr val="bg1"/>
              </a:solidFill>
            </a:rPr>
            <a:t> Flowchart</a:t>
          </a:r>
          <a:endParaRPr lang="en-US" sz="1100" b="1">
            <a:solidFill>
              <a:schemeClr val="bg1"/>
            </a:solidFill>
          </a:endParaRPr>
        </a:p>
      </xdr:txBody>
    </xdr:sp>
    <xdr:clientData/>
  </xdr:twoCellAnchor>
  <xdr:twoCellAnchor>
    <xdr:from>
      <xdr:col>0</xdr:col>
      <xdr:colOff>1419225</xdr:colOff>
      <xdr:row>0</xdr:row>
      <xdr:rowOff>0</xdr:rowOff>
    </xdr:from>
    <xdr:to>
      <xdr:col>1</xdr:col>
      <xdr:colOff>581025</xdr:colOff>
      <xdr:row>0</xdr:row>
      <xdr:rowOff>247650</xdr:rowOff>
    </xdr:to>
    <xdr:sp macro="" textlink="">
      <xdr:nvSpPr>
        <xdr:cNvPr id="3" name="TextBox 2">
          <a:hlinkClick xmlns:r="http://schemas.openxmlformats.org/officeDocument/2006/relationships" r:id="rId2"/>
        </xdr:cNvPr>
        <xdr:cNvSpPr txBox="1"/>
      </xdr:nvSpPr>
      <xdr:spPr>
        <a:xfrm>
          <a:off x="1419225" y="0"/>
          <a:ext cx="1724025" cy="247650"/>
        </a:xfrm>
        <a:prstGeom prst="rect">
          <a:avLst/>
        </a:prstGeom>
        <a:solidFill>
          <a:srgbClr val="FFC00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Mitigation Options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1562100</xdr:colOff>
      <xdr:row>1</xdr:row>
      <xdr:rowOff>0</xdr:rowOff>
    </xdr:to>
    <xdr:sp macro="" textlink="">
      <xdr:nvSpPr>
        <xdr:cNvPr id="984" name="TextBox 983">
          <a:hlinkClick xmlns:r="http://schemas.openxmlformats.org/officeDocument/2006/relationships" r:id="rId1"/>
        </xdr:cNvPr>
        <xdr:cNvSpPr txBox="1"/>
      </xdr:nvSpPr>
      <xdr:spPr>
        <a:xfrm>
          <a:off x="1" y="0"/>
          <a:ext cx="1562099" cy="323850"/>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a:t>
          </a:r>
          <a:r>
            <a:rPr lang="en-US" sz="1100" b="1" baseline="0">
              <a:solidFill>
                <a:schemeClr val="bg1"/>
              </a:solidFill>
            </a:rPr>
            <a:t> Flowchart</a:t>
          </a:r>
          <a:endParaRPr lang="en-US" sz="1100" b="1">
            <a:solidFill>
              <a:schemeClr val="bg1"/>
            </a:solidFill>
          </a:endParaRPr>
        </a:p>
      </xdr:txBody>
    </xdr:sp>
    <xdr:clientData/>
  </xdr:twoCellAnchor>
  <xdr:twoCellAnchor>
    <xdr:from>
      <xdr:col>2</xdr:col>
      <xdr:colOff>57150</xdr:colOff>
      <xdr:row>20</xdr:row>
      <xdr:rowOff>47625</xdr:rowOff>
    </xdr:from>
    <xdr:to>
      <xdr:col>3</xdr:col>
      <xdr:colOff>0</xdr:colOff>
      <xdr:row>20</xdr:row>
      <xdr:rowOff>123825</xdr:rowOff>
    </xdr:to>
    <xdr:sp macro="" textlink="">
      <xdr:nvSpPr>
        <xdr:cNvPr id="2" name="Rectangle 1"/>
        <xdr:cNvSpPr>
          <a:spLocks noChangeArrowheads="1"/>
        </xdr:cNvSpPr>
      </xdr:nvSpPr>
      <xdr:spPr bwMode="auto">
        <a:xfrm>
          <a:off x="1666875" y="29622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20</xdr:row>
      <xdr:rowOff>47625</xdr:rowOff>
    </xdr:from>
    <xdr:to>
      <xdr:col>5</xdr:col>
      <xdr:colOff>0</xdr:colOff>
      <xdr:row>20</xdr:row>
      <xdr:rowOff>123825</xdr:rowOff>
    </xdr:to>
    <xdr:sp macro="" textlink="">
      <xdr:nvSpPr>
        <xdr:cNvPr id="3" name="Rectangle 2"/>
        <xdr:cNvSpPr>
          <a:spLocks noChangeArrowheads="1"/>
        </xdr:cNvSpPr>
      </xdr:nvSpPr>
      <xdr:spPr bwMode="auto">
        <a:xfrm>
          <a:off x="2828925" y="29622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xdr:row>
      <xdr:rowOff>47625</xdr:rowOff>
    </xdr:from>
    <xdr:to>
      <xdr:col>3</xdr:col>
      <xdr:colOff>0</xdr:colOff>
      <xdr:row>16</xdr:row>
      <xdr:rowOff>123825</xdr:rowOff>
    </xdr:to>
    <xdr:sp macro="" textlink="">
      <xdr:nvSpPr>
        <xdr:cNvPr id="4" name="Rectangle 3"/>
        <xdr:cNvSpPr>
          <a:spLocks noChangeArrowheads="1"/>
        </xdr:cNvSpPr>
      </xdr:nvSpPr>
      <xdr:spPr bwMode="auto">
        <a:xfrm>
          <a:off x="1666875" y="23145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xdr:row>
      <xdr:rowOff>47625</xdr:rowOff>
    </xdr:from>
    <xdr:to>
      <xdr:col>5</xdr:col>
      <xdr:colOff>0</xdr:colOff>
      <xdr:row>16</xdr:row>
      <xdr:rowOff>123825</xdr:rowOff>
    </xdr:to>
    <xdr:sp macro="" textlink="">
      <xdr:nvSpPr>
        <xdr:cNvPr id="5" name="Rectangle 4"/>
        <xdr:cNvSpPr>
          <a:spLocks noChangeArrowheads="1"/>
        </xdr:cNvSpPr>
      </xdr:nvSpPr>
      <xdr:spPr bwMode="auto">
        <a:xfrm>
          <a:off x="2828925" y="23145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17</xdr:row>
      <xdr:rowOff>47625</xdr:rowOff>
    </xdr:from>
    <xdr:to>
      <xdr:col>3</xdr:col>
      <xdr:colOff>0</xdr:colOff>
      <xdr:row>17</xdr:row>
      <xdr:rowOff>123825</xdr:rowOff>
    </xdr:to>
    <xdr:sp macro="" textlink="">
      <xdr:nvSpPr>
        <xdr:cNvPr id="6" name="Rectangle 5"/>
        <xdr:cNvSpPr>
          <a:spLocks noChangeArrowheads="1"/>
        </xdr:cNvSpPr>
      </xdr:nvSpPr>
      <xdr:spPr bwMode="auto">
        <a:xfrm>
          <a:off x="1666875" y="24765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17</xdr:row>
      <xdr:rowOff>47625</xdr:rowOff>
    </xdr:from>
    <xdr:to>
      <xdr:col>5</xdr:col>
      <xdr:colOff>0</xdr:colOff>
      <xdr:row>17</xdr:row>
      <xdr:rowOff>123825</xdr:rowOff>
    </xdr:to>
    <xdr:sp macro="" textlink="">
      <xdr:nvSpPr>
        <xdr:cNvPr id="7" name="Rectangle 6"/>
        <xdr:cNvSpPr>
          <a:spLocks noChangeArrowheads="1"/>
        </xdr:cNvSpPr>
      </xdr:nvSpPr>
      <xdr:spPr bwMode="auto">
        <a:xfrm>
          <a:off x="2828925" y="24765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21</xdr:row>
      <xdr:rowOff>47625</xdr:rowOff>
    </xdr:from>
    <xdr:to>
      <xdr:col>3</xdr:col>
      <xdr:colOff>0</xdr:colOff>
      <xdr:row>21</xdr:row>
      <xdr:rowOff>123825</xdr:rowOff>
    </xdr:to>
    <xdr:sp macro="" textlink="">
      <xdr:nvSpPr>
        <xdr:cNvPr id="8" name="Rectangle 7"/>
        <xdr:cNvSpPr>
          <a:spLocks noChangeArrowheads="1"/>
        </xdr:cNvSpPr>
      </xdr:nvSpPr>
      <xdr:spPr bwMode="auto">
        <a:xfrm>
          <a:off x="1666875" y="31242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21</xdr:row>
      <xdr:rowOff>47625</xdr:rowOff>
    </xdr:from>
    <xdr:to>
      <xdr:col>5</xdr:col>
      <xdr:colOff>0</xdr:colOff>
      <xdr:row>21</xdr:row>
      <xdr:rowOff>123825</xdr:rowOff>
    </xdr:to>
    <xdr:sp macro="" textlink="">
      <xdr:nvSpPr>
        <xdr:cNvPr id="9" name="Rectangle 8"/>
        <xdr:cNvSpPr>
          <a:spLocks noChangeArrowheads="1"/>
        </xdr:cNvSpPr>
      </xdr:nvSpPr>
      <xdr:spPr bwMode="auto">
        <a:xfrm>
          <a:off x="2828925" y="31242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22</xdr:row>
      <xdr:rowOff>47625</xdr:rowOff>
    </xdr:from>
    <xdr:to>
      <xdr:col>3</xdr:col>
      <xdr:colOff>0</xdr:colOff>
      <xdr:row>22</xdr:row>
      <xdr:rowOff>123825</xdr:rowOff>
    </xdr:to>
    <xdr:sp macro="" textlink="">
      <xdr:nvSpPr>
        <xdr:cNvPr id="10" name="Rectangle 9"/>
        <xdr:cNvSpPr>
          <a:spLocks noChangeArrowheads="1"/>
        </xdr:cNvSpPr>
      </xdr:nvSpPr>
      <xdr:spPr bwMode="auto">
        <a:xfrm>
          <a:off x="1666875" y="32861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22</xdr:row>
      <xdr:rowOff>47625</xdr:rowOff>
    </xdr:from>
    <xdr:to>
      <xdr:col>5</xdr:col>
      <xdr:colOff>0</xdr:colOff>
      <xdr:row>22</xdr:row>
      <xdr:rowOff>123825</xdr:rowOff>
    </xdr:to>
    <xdr:sp macro="" textlink="">
      <xdr:nvSpPr>
        <xdr:cNvPr id="11" name="Rectangle 10"/>
        <xdr:cNvSpPr>
          <a:spLocks noChangeArrowheads="1"/>
        </xdr:cNvSpPr>
      </xdr:nvSpPr>
      <xdr:spPr bwMode="auto">
        <a:xfrm>
          <a:off x="2828925" y="32861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23</xdr:row>
      <xdr:rowOff>47625</xdr:rowOff>
    </xdr:from>
    <xdr:to>
      <xdr:col>3</xdr:col>
      <xdr:colOff>0</xdr:colOff>
      <xdr:row>23</xdr:row>
      <xdr:rowOff>123825</xdr:rowOff>
    </xdr:to>
    <xdr:sp macro="" textlink="">
      <xdr:nvSpPr>
        <xdr:cNvPr id="12" name="Rectangle 11"/>
        <xdr:cNvSpPr>
          <a:spLocks noChangeArrowheads="1"/>
        </xdr:cNvSpPr>
      </xdr:nvSpPr>
      <xdr:spPr bwMode="auto">
        <a:xfrm>
          <a:off x="1666875" y="34480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23</xdr:row>
      <xdr:rowOff>47625</xdr:rowOff>
    </xdr:from>
    <xdr:to>
      <xdr:col>5</xdr:col>
      <xdr:colOff>0</xdr:colOff>
      <xdr:row>23</xdr:row>
      <xdr:rowOff>123825</xdr:rowOff>
    </xdr:to>
    <xdr:sp macro="" textlink="">
      <xdr:nvSpPr>
        <xdr:cNvPr id="13" name="Rectangle 12"/>
        <xdr:cNvSpPr>
          <a:spLocks noChangeArrowheads="1"/>
        </xdr:cNvSpPr>
      </xdr:nvSpPr>
      <xdr:spPr bwMode="auto">
        <a:xfrm>
          <a:off x="2828925" y="34480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24</xdr:row>
      <xdr:rowOff>47625</xdr:rowOff>
    </xdr:from>
    <xdr:to>
      <xdr:col>3</xdr:col>
      <xdr:colOff>0</xdr:colOff>
      <xdr:row>24</xdr:row>
      <xdr:rowOff>123825</xdr:rowOff>
    </xdr:to>
    <xdr:sp macro="" textlink="">
      <xdr:nvSpPr>
        <xdr:cNvPr id="14" name="Rectangle 13"/>
        <xdr:cNvSpPr>
          <a:spLocks noChangeArrowheads="1"/>
        </xdr:cNvSpPr>
      </xdr:nvSpPr>
      <xdr:spPr bwMode="auto">
        <a:xfrm>
          <a:off x="1666875" y="36099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24</xdr:row>
      <xdr:rowOff>47625</xdr:rowOff>
    </xdr:from>
    <xdr:to>
      <xdr:col>5</xdr:col>
      <xdr:colOff>0</xdr:colOff>
      <xdr:row>24</xdr:row>
      <xdr:rowOff>123825</xdr:rowOff>
    </xdr:to>
    <xdr:sp macro="" textlink="">
      <xdr:nvSpPr>
        <xdr:cNvPr id="15" name="Rectangle 14"/>
        <xdr:cNvSpPr>
          <a:spLocks noChangeArrowheads="1"/>
        </xdr:cNvSpPr>
      </xdr:nvSpPr>
      <xdr:spPr bwMode="auto">
        <a:xfrm>
          <a:off x="2828925" y="36099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25</xdr:row>
      <xdr:rowOff>47625</xdr:rowOff>
    </xdr:from>
    <xdr:to>
      <xdr:col>3</xdr:col>
      <xdr:colOff>0</xdr:colOff>
      <xdr:row>25</xdr:row>
      <xdr:rowOff>123825</xdr:rowOff>
    </xdr:to>
    <xdr:sp macro="" textlink="">
      <xdr:nvSpPr>
        <xdr:cNvPr id="16" name="Rectangle 15"/>
        <xdr:cNvSpPr>
          <a:spLocks noChangeArrowheads="1"/>
        </xdr:cNvSpPr>
      </xdr:nvSpPr>
      <xdr:spPr bwMode="auto">
        <a:xfrm>
          <a:off x="1666875" y="37719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25</xdr:row>
      <xdr:rowOff>47625</xdr:rowOff>
    </xdr:from>
    <xdr:to>
      <xdr:col>5</xdr:col>
      <xdr:colOff>0</xdr:colOff>
      <xdr:row>25</xdr:row>
      <xdr:rowOff>123825</xdr:rowOff>
    </xdr:to>
    <xdr:sp macro="" textlink="">
      <xdr:nvSpPr>
        <xdr:cNvPr id="17" name="Rectangle 16"/>
        <xdr:cNvSpPr>
          <a:spLocks noChangeArrowheads="1"/>
        </xdr:cNvSpPr>
      </xdr:nvSpPr>
      <xdr:spPr bwMode="auto">
        <a:xfrm>
          <a:off x="2828925" y="37719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26</xdr:row>
      <xdr:rowOff>47625</xdr:rowOff>
    </xdr:from>
    <xdr:to>
      <xdr:col>3</xdr:col>
      <xdr:colOff>0</xdr:colOff>
      <xdr:row>26</xdr:row>
      <xdr:rowOff>123825</xdr:rowOff>
    </xdr:to>
    <xdr:sp macro="" textlink="">
      <xdr:nvSpPr>
        <xdr:cNvPr id="18" name="Rectangle 17"/>
        <xdr:cNvSpPr>
          <a:spLocks noChangeArrowheads="1"/>
        </xdr:cNvSpPr>
      </xdr:nvSpPr>
      <xdr:spPr bwMode="auto">
        <a:xfrm>
          <a:off x="1666875" y="39338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26</xdr:row>
      <xdr:rowOff>47625</xdr:rowOff>
    </xdr:from>
    <xdr:to>
      <xdr:col>5</xdr:col>
      <xdr:colOff>0</xdr:colOff>
      <xdr:row>26</xdr:row>
      <xdr:rowOff>123825</xdr:rowOff>
    </xdr:to>
    <xdr:sp macro="" textlink="">
      <xdr:nvSpPr>
        <xdr:cNvPr id="19" name="Rectangle 18"/>
        <xdr:cNvSpPr>
          <a:spLocks noChangeArrowheads="1"/>
        </xdr:cNvSpPr>
      </xdr:nvSpPr>
      <xdr:spPr bwMode="auto">
        <a:xfrm>
          <a:off x="2828925" y="39338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27</xdr:row>
      <xdr:rowOff>47625</xdr:rowOff>
    </xdr:from>
    <xdr:to>
      <xdr:col>3</xdr:col>
      <xdr:colOff>0</xdr:colOff>
      <xdr:row>27</xdr:row>
      <xdr:rowOff>123825</xdr:rowOff>
    </xdr:to>
    <xdr:sp macro="" textlink="">
      <xdr:nvSpPr>
        <xdr:cNvPr id="20" name="Rectangle 19"/>
        <xdr:cNvSpPr>
          <a:spLocks noChangeArrowheads="1"/>
        </xdr:cNvSpPr>
      </xdr:nvSpPr>
      <xdr:spPr bwMode="auto">
        <a:xfrm>
          <a:off x="1666875" y="40957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27</xdr:row>
      <xdr:rowOff>47625</xdr:rowOff>
    </xdr:from>
    <xdr:to>
      <xdr:col>5</xdr:col>
      <xdr:colOff>0</xdr:colOff>
      <xdr:row>27</xdr:row>
      <xdr:rowOff>123825</xdr:rowOff>
    </xdr:to>
    <xdr:sp macro="" textlink="">
      <xdr:nvSpPr>
        <xdr:cNvPr id="21" name="Rectangle 20"/>
        <xdr:cNvSpPr>
          <a:spLocks noChangeArrowheads="1"/>
        </xdr:cNvSpPr>
      </xdr:nvSpPr>
      <xdr:spPr bwMode="auto">
        <a:xfrm>
          <a:off x="2828925" y="40957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18</xdr:row>
      <xdr:rowOff>47625</xdr:rowOff>
    </xdr:from>
    <xdr:to>
      <xdr:col>3</xdr:col>
      <xdr:colOff>0</xdr:colOff>
      <xdr:row>18</xdr:row>
      <xdr:rowOff>123825</xdr:rowOff>
    </xdr:to>
    <xdr:sp macro="" textlink="">
      <xdr:nvSpPr>
        <xdr:cNvPr id="22" name="Rectangle 37"/>
        <xdr:cNvSpPr>
          <a:spLocks noChangeArrowheads="1"/>
        </xdr:cNvSpPr>
      </xdr:nvSpPr>
      <xdr:spPr bwMode="auto">
        <a:xfrm>
          <a:off x="1666875" y="26384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18</xdr:row>
      <xdr:rowOff>47625</xdr:rowOff>
    </xdr:from>
    <xdr:to>
      <xdr:col>5</xdr:col>
      <xdr:colOff>0</xdr:colOff>
      <xdr:row>18</xdr:row>
      <xdr:rowOff>123825</xdr:rowOff>
    </xdr:to>
    <xdr:sp macro="" textlink="">
      <xdr:nvSpPr>
        <xdr:cNvPr id="23" name="Rectangle 38"/>
        <xdr:cNvSpPr>
          <a:spLocks noChangeArrowheads="1"/>
        </xdr:cNvSpPr>
      </xdr:nvSpPr>
      <xdr:spPr bwMode="auto">
        <a:xfrm>
          <a:off x="2828925" y="26384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xdr:row>
      <xdr:rowOff>47625</xdr:rowOff>
    </xdr:from>
    <xdr:to>
      <xdr:col>3</xdr:col>
      <xdr:colOff>0</xdr:colOff>
      <xdr:row>19</xdr:row>
      <xdr:rowOff>123825</xdr:rowOff>
    </xdr:to>
    <xdr:sp macro="" textlink="">
      <xdr:nvSpPr>
        <xdr:cNvPr id="24" name="Rectangle 39"/>
        <xdr:cNvSpPr>
          <a:spLocks noChangeArrowheads="1"/>
        </xdr:cNvSpPr>
      </xdr:nvSpPr>
      <xdr:spPr bwMode="auto">
        <a:xfrm>
          <a:off x="1666875" y="28003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xdr:row>
      <xdr:rowOff>47625</xdr:rowOff>
    </xdr:from>
    <xdr:to>
      <xdr:col>5</xdr:col>
      <xdr:colOff>0</xdr:colOff>
      <xdr:row>19</xdr:row>
      <xdr:rowOff>123825</xdr:rowOff>
    </xdr:to>
    <xdr:sp macro="" textlink="">
      <xdr:nvSpPr>
        <xdr:cNvPr id="25" name="Rectangle 40"/>
        <xdr:cNvSpPr>
          <a:spLocks noChangeArrowheads="1"/>
        </xdr:cNvSpPr>
      </xdr:nvSpPr>
      <xdr:spPr bwMode="auto">
        <a:xfrm>
          <a:off x="2828925" y="28003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115</xdr:row>
      <xdr:rowOff>47625</xdr:rowOff>
    </xdr:from>
    <xdr:to>
      <xdr:col>3</xdr:col>
      <xdr:colOff>0</xdr:colOff>
      <xdr:row>115</xdr:row>
      <xdr:rowOff>123825</xdr:rowOff>
    </xdr:to>
    <xdr:sp macro="" textlink="">
      <xdr:nvSpPr>
        <xdr:cNvPr id="26" name="Rectangle 41"/>
        <xdr:cNvSpPr>
          <a:spLocks noChangeArrowheads="1"/>
        </xdr:cNvSpPr>
      </xdr:nvSpPr>
      <xdr:spPr bwMode="auto">
        <a:xfrm>
          <a:off x="1666875" y="196596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115</xdr:row>
      <xdr:rowOff>47625</xdr:rowOff>
    </xdr:from>
    <xdr:to>
      <xdr:col>5</xdr:col>
      <xdr:colOff>0</xdr:colOff>
      <xdr:row>115</xdr:row>
      <xdr:rowOff>123825</xdr:rowOff>
    </xdr:to>
    <xdr:sp macro="" textlink="">
      <xdr:nvSpPr>
        <xdr:cNvPr id="27" name="Rectangle 42"/>
        <xdr:cNvSpPr>
          <a:spLocks noChangeArrowheads="1"/>
        </xdr:cNvSpPr>
      </xdr:nvSpPr>
      <xdr:spPr bwMode="auto">
        <a:xfrm>
          <a:off x="2828925" y="196596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116</xdr:row>
      <xdr:rowOff>47625</xdr:rowOff>
    </xdr:from>
    <xdr:to>
      <xdr:col>3</xdr:col>
      <xdr:colOff>0</xdr:colOff>
      <xdr:row>116</xdr:row>
      <xdr:rowOff>123825</xdr:rowOff>
    </xdr:to>
    <xdr:sp macro="" textlink="">
      <xdr:nvSpPr>
        <xdr:cNvPr id="28" name="Rectangle 43"/>
        <xdr:cNvSpPr>
          <a:spLocks noChangeArrowheads="1"/>
        </xdr:cNvSpPr>
      </xdr:nvSpPr>
      <xdr:spPr bwMode="auto">
        <a:xfrm>
          <a:off x="1666875" y="198215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116</xdr:row>
      <xdr:rowOff>47625</xdr:rowOff>
    </xdr:from>
    <xdr:to>
      <xdr:col>5</xdr:col>
      <xdr:colOff>0</xdr:colOff>
      <xdr:row>116</xdr:row>
      <xdr:rowOff>123825</xdr:rowOff>
    </xdr:to>
    <xdr:sp macro="" textlink="">
      <xdr:nvSpPr>
        <xdr:cNvPr id="29" name="Rectangle 44"/>
        <xdr:cNvSpPr>
          <a:spLocks noChangeArrowheads="1"/>
        </xdr:cNvSpPr>
      </xdr:nvSpPr>
      <xdr:spPr bwMode="auto">
        <a:xfrm>
          <a:off x="2828925" y="198215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117</xdr:row>
      <xdr:rowOff>47625</xdr:rowOff>
    </xdr:from>
    <xdr:to>
      <xdr:col>3</xdr:col>
      <xdr:colOff>0</xdr:colOff>
      <xdr:row>117</xdr:row>
      <xdr:rowOff>123825</xdr:rowOff>
    </xdr:to>
    <xdr:sp macro="" textlink="">
      <xdr:nvSpPr>
        <xdr:cNvPr id="30" name="Rectangle 45"/>
        <xdr:cNvSpPr>
          <a:spLocks noChangeArrowheads="1"/>
        </xdr:cNvSpPr>
      </xdr:nvSpPr>
      <xdr:spPr bwMode="auto">
        <a:xfrm>
          <a:off x="1666875" y="199834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117</xdr:row>
      <xdr:rowOff>47625</xdr:rowOff>
    </xdr:from>
    <xdr:to>
      <xdr:col>5</xdr:col>
      <xdr:colOff>0</xdr:colOff>
      <xdr:row>117</xdr:row>
      <xdr:rowOff>123825</xdr:rowOff>
    </xdr:to>
    <xdr:sp macro="" textlink="">
      <xdr:nvSpPr>
        <xdr:cNvPr id="31" name="Rectangle 46"/>
        <xdr:cNvSpPr>
          <a:spLocks noChangeArrowheads="1"/>
        </xdr:cNvSpPr>
      </xdr:nvSpPr>
      <xdr:spPr bwMode="auto">
        <a:xfrm>
          <a:off x="2828925" y="199834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123</xdr:row>
      <xdr:rowOff>47625</xdr:rowOff>
    </xdr:from>
    <xdr:to>
      <xdr:col>3</xdr:col>
      <xdr:colOff>0</xdr:colOff>
      <xdr:row>123</xdr:row>
      <xdr:rowOff>123825</xdr:rowOff>
    </xdr:to>
    <xdr:sp macro="" textlink="">
      <xdr:nvSpPr>
        <xdr:cNvPr id="32" name="Rectangle 53"/>
        <xdr:cNvSpPr>
          <a:spLocks noChangeArrowheads="1"/>
        </xdr:cNvSpPr>
      </xdr:nvSpPr>
      <xdr:spPr bwMode="auto">
        <a:xfrm>
          <a:off x="1666875" y="209835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123</xdr:row>
      <xdr:rowOff>47625</xdr:rowOff>
    </xdr:from>
    <xdr:to>
      <xdr:col>5</xdr:col>
      <xdr:colOff>0</xdr:colOff>
      <xdr:row>123</xdr:row>
      <xdr:rowOff>123825</xdr:rowOff>
    </xdr:to>
    <xdr:sp macro="" textlink="">
      <xdr:nvSpPr>
        <xdr:cNvPr id="33" name="Rectangle 54"/>
        <xdr:cNvSpPr>
          <a:spLocks noChangeArrowheads="1"/>
        </xdr:cNvSpPr>
      </xdr:nvSpPr>
      <xdr:spPr bwMode="auto">
        <a:xfrm>
          <a:off x="2828925" y="209835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124</xdr:row>
      <xdr:rowOff>47625</xdr:rowOff>
    </xdr:from>
    <xdr:to>
      <xdr:col>3</xdr:col>
      <xdr:colOff>0</xdr:colOff>
      <xdr:row>124</xdr:row>
      <xdr:rowOff>123825</xdr:rowOff>
    </xdr:to>
    <xdr:sp macro="" textlink="">
      <xdr:nvSpPr>
        <xdr:cNvPr id="34" name="Rectangle 55"/>
        <xdr:cNvSpPr>
          <a:spLocks noChangeArrowheads="1"/>
        </xdr:cNvSpPr>
      </xdr:nvSpPr>
      <xdr:spPr bwMode="auto">
        <a:xfrm>
          <a:off x="1666875" y="211455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124</xdr:row>
      <xdr:rowOff>47625</xdr:rowOff>
    </xdr:from>
    <xdr:to>
      <xdr:col>5</xdr:col>
      <xdr:colOff>0</xdr:colOff>
      <xdr:row>124</xdr:row>
      <xdr:rowOff>123825</xdr:rowOff>
    </xdr:to>
    <xdr:sp macro="" textlink="">
      <xdr:nvSpPr>
        <xdr:cNvPr id="35" name="Rectangle 56"/>
        <xdr:cNvSpPr>
          <a:spLocks noChangeArrowheads="1"/>
        </xdr:cNvSpPr>
      </xdr:nvSpPr>
      <xdr:spPr bwMode="auto">
        <a:xfrm>
          <a:off x="2828925" y="211455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125</xdr:row>
      <xdr:rowOff>47625</xdr:rowOff>
    </xdr:from>
    <xdr:to>
      <xdr:col>3</xdr:col>
      <xdr:colOff>0</xdr:colOff>
      <xdr:row>125</xdr:row>
      <xdr:rowOff>123825</xdr:rowOff>
    </xdr:to>
    <xdr:sp macro="" textlink="">
      <xdr:nvSpPr>
        <xdr:cNvPr id="36" name="Rectangle 57"/>
        <xdr:cNvSpPr>
          <a:spLocks noChangeArrowheads="1"/>
        </xdr:cNvSpPr>
      </xdr:nvSpPr>
      <xdr:spPr bwMode="auto">
        <a:xfrm>
          <a:off x="1666875" y="213074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125</xdr:row>
      <xdr:rowOff>47625</xdr:rowOff>
    </xdr:from>
    <xdr:to>
      <xdr:col>5</xdr:col>
      <xdr:colOff>0</xdr:colOff>
      <xdr:row>125</xdr:row>
      <xdr:rowOff>123825</xdr:rowOff>
    </xdr:to>
    <xdr:sp macro="" textlink="">
      <xdr:nvSpPr>
        <xdr:cNvPr id="37" name="Rectangle 58"/>
        <xdr:cNvSpPr>
          <a:spLocks noChangeArrowheads="1"/>
        </xdr:cNvSpPr>
      </xdr:nvSpPr>
      <xdr:spPr bwMode="auto">
        <a:xfrm>
          <a:off x="2828925" y="213074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126</xdr:row>
      <xdr:rowOff>47625</xdr:rowOff>
    </xdr:from>
    <xdr:to>
      <xdr:col>3</xdr:col>
      <xdr:colOff>0</xdr:colOff>
      <xdr:row>126</xdr:row>
      <xdr:rowOff>123825</xdr:rowOff>
    </xdr:to>
    <xdr:sp macro="" textlink="">
      <xdr:nvSpPr>
        <xdr:cNvPr id="38" name="Rectangle 59"/>
        <xdr:cNvSpPr>
          <a:spLocks noChangeArrowheads="1"/>
        </xdr:cNvSpPr>
      </xdr:nvSpPr>
      <xdr:spPr bwMode="auto">
        <a:xfrm>
          <a:off x="1666875" y="214693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126</xdr:row>
      <xdr:rowOff>47625</xdr:rowOff>
    </xdr:from>
    <xdr:to>
      <xdr:col>5</xdr:col>
      <xdr:colOff>0</xdr:colOff>
      <xdr:row>126</xdr:row>
      <xdr:rowOff>123825</xdr:rowOff>
    </xdr:to>
    <xdr:sp macro="" textlink="">
      <xdr:nvSpPr>
        <xdr:cNvPr id="39" name="Rectangle 60"/>
        <xdr:cNvSpPr>
          <a:spLocks noChangeArrowheads="1"/>
        </xdr:cNvSpPr>
      </xdr:nvSpPr>
      <xdr:spPr bwMode="auto">
        <a:xfrm>
          <a:off x="2828925" y="214693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127</xdr:row>
      <xdr:rowOff>47625</xdr:rowOff>
    </xdr:from>
    <xdr:to>
      <xdr:col>3</xdr:col>
      <xdr:colOff>0</xdr:colOff>
      <xdr:row>127</xdr:row>
      <xdr:rowOff>123825</xdr:rowOff>
    </xdr:to>
    <xdr:sp macro="" textlink="">
      <xdr:nvSpPr>
        <xdr:cNvPr id="40" name="Rectangle 61"/>
        <xdr:cNvSpPr>
          <a:spLocks noChangeArrowheads="1"/>
        </xdr:cNvSpPr>
      </xdr:nvSpPr>
      <xdr:spPr bwMode="auto">
        <a:xfrm>
          <a:off x="1666875" y="216312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127</xdr:row>
      <xdr:rowOff>47625</xdr:rowOff>
    </xdr:from>
    <xdr:to>
      <xdr:col>5</xdr:col>
      <xdr:colOff>0</xdr:colOff>
      <xdr:row>127</xdr:row>
      <xdr:rowOff>123825</xdr:rowOff>
    </xdr:to>
    <xdr:sp macro="" textlink="">
      <xdr:nvSpPr>
        <xdr:cNvPr id="41" name="Rectangle 62"/>
        <xdr:cNvSpPr>
          <a:spLocks noChangeArrowheads="1"/>
        </xdr:cNvSpPr>
      </xdr:nvSpPr>
      <xdr:spPr bwMode="auto">
        <a:xfrm>
          <a:off x="2828925" y="216312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128</xdr:row>
      <xdr:rowOff>47625</xdr:rowOff>
    </xdr:from>
    <xdr:to>
      <xdr:col>3</xdr:col>
      <xdr:colOff>0</xdr:colOff>
      <xdr:row>128</xdr:row>
      <xdr:rowOff>123825</xdr:rowOff>
    </xdr:to>
    <xdr:sp macro="" textlink="">
      <xdr:nvSpPr>
        <xdr:cNvPr id="42" name="Rectangle 63"/>
        <xdr:cNvSpPr>
          <a:spLocks noChangeArrowheads="1"/>
        </xdr:cNvSpPr>
      </xdr:nvSpPr>
      <xdr:spPr bwMode="auto">
        <a:xfrm>
          <a:off x="1666875" y="217932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128</xdr:row>
      <xdr:rowOff>47625</xdr:rowOff>
    </xdr:from>
    <xdr:to>
      <xdr:col>5</xdr:col>
      <xdr:colOff>0</xdr:colOff>
      <xdr:row>128</xdr:row>
      <xdr:rowOff>123825</xdr:rowOff>
    </xdr:to>
    <xdr:sp macro="" textlink="">
      <xdr:nvSpPr>
        <xdr:cNvPr id="43" name="Rectangle 64"/>
        <xdr:cNvSpPr>
          <a:spLocks noChangeArrowheads="1"/>
        </xdr:cNvSpPr>
      </xdr:nvSpPr>
      <xdr:spPr bwMode="auto">
        <a:xfrm>
          <a:off x="2828925" y="217932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129</xdr:row>
      <xdr:rowOff>47625</xdr:rowOff>
    </xdr:from>
    <xdr:to>
      <xdr:col>3</xdr:col>
      <xdr:colOff>0</xdr:colOff>
      <xdr:row>129</xdr:row>
      <xdr:rowOff>123825</xdr:rowOff>
    </xdr:to>
    <xdr:sp macro="" textlink="">
      <xdr:nvSpPr>
        <xdr:cNvPr id="44" name="Rectangle 65"/>
        <xdr:cNvSpPr>
          <a:spLocks noChangeArrowheads="1"/>
        </xdr:cNvSpPr>
      </xdr:nvSpPr>
      <xdr:spPr bwMode="auto">
        <a:xfrm>
          <a:off x="1666875" y="219551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129</xdr:row>
      <xdr:rowOff>47625</xdr:rowOff>
    </xdr:from>
    <xdr:to>
      <xdr:col>5</xdr:col>
      <xdr:colOff>0</xdr:colOff>
      <xdr:row>129</xdr:row>
      <xdr:rowOff>123825</xdr:rowOff>
    </xdr:to>
    <xdr:sp macro="" textlink="">
      <xdr:nvSpPr>
        <xdr:cNvPr id="45" name="Rectangle 66"/>
        <xdr:cNvSpPr>
          <a:spLocks noChangeArrowheads="1"/>
        </xdr:cNvSpPr>
      </xdr:nvSpPr>
      <xdr:spPr bwMode="auto">
        <a:xfrm>
          <a:off x="2828925" y="219551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130</xdr:row>
      <xdr:rowOff>47625</xdr:rowOff>
    </xdr:from>
    <xdr:to>
      <xdr:col>3</xdr:col>
      <xdr:colOff>0</xdr:colOff>
      <xdr:row>130</xdr:row>
      <xdr:rowOff>123825</xdr:rowOff>
    </xdr:to>
    <xdr:sp macro="" textlink="">
      <xdr:nvSpPr>
        <xdr:cNvPr id="46" name="Rectangle 67"/>
        <xdr:cNvSpPr>
          <a:spLocks noChangeArrowheads="1"/>
        </xdr:cNvSpPr>
      </xdr:nvSpPr>
      <xdr:spPr bwMode="auto">
        <a:xfrm>
          <a:off x="1666875" y="221170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130</xdr:row>
      <xdr:rowOff>47625</xdr:rowOff>
    </xdr:from>
    <xdr:to>
      <xdr:col>5</xdr:col>
      <xdr:colOff>0</xdr:colOff>
      <xdr:row>130</xdr:row>
      <xdr:rowOff>123825</xdr:rowOff>
    </xdr:to>
    <xdr:sp macro="" textlink="">
      <xdr:nvSpPr>
        <xdr:cNvPr id="47" name="Rectangle 68"/>
        <xdr:cNvSpPr>
          <a:spLocks noChangeArrowheads="1"/>
        </xdr:cNvSpPr>
      </xdr:nvSpPr>
      <xdr:spPr bwMode="auto">
        <a:xfrm>
          <a:off x="2828925" y="221170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131</xdr:row>
      <xdr:rowOff>47625</xdr:rowOff>
    </xdr:from>
    <xdr:to>
      <xdr:col>3</xdr:col>
      <xdr:colOff>0</xdr:colOff>
      <xdr:row>131</xdr:row>
      <xdr:rowOff>123825</xdr:rowOff>
    </xdr:to>
    <xdr:sp macro="" textlink="">
      <xdr:nvSpPr>
        <xdr:cNvPr id="48" name="Rectangle 69"/>
        <xdr:cNvSpPr>
          <a:spLocks noChangeArrowheads="1"/>
        </xdr:cNvSpPr>
      </xdr:nvSpPr>
      <xdr:spPr bwMode="auto">
        <a:xfrm>
          <a:off x="1666875" y="222789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131</xdr:row>
      <xdr:rowOff>47625</xdr:rowOff>
    </xdr:from>
    <xdr:to>
      <xdr:col>5</xdr:col>
      <xdr:colOff>0</xdr:colOff>
      <xdr:row>131</xdr:row>
      <xdr:rowOff>123825</xdr:rowOff>
    </xdr:to>
    <xdr:sp macro="" textlink="">
      <xdr:nvSpPr>
        <xdr:cNvPr id="49" name="Rectangle 70"/>
        <xdr:cNvSpPr>
          <a:spLocks noChangeArrowheads="1"/>
        </xdr:cNvSpPr>
      </xdr:nvSpPr>
      <xdr:spPr bwMode="auto">
        <a:xfrm>
          <a:off x="2828925" y="222789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134</xdr:row>
      <xdr:rowOff>47625</xdr:rowOff>
    </xdr:from>
    <xdr:to>
      <xdr:col>3</xdr:col>
      <xdr:colOff>0</xdr:colOff>
      <xdr:row>134</xdr:row>
      <xdr:rowOff>123825</xdr:rowOff>
    </xdr:to>
    <xdr:sp macro="" textlink="">
      <xdr:nvSpPr>
        <xdr:cNvPr id="50" name="Rectangle 71"/>
        <xdr:cNvSpPr>
          <a:spLocks noChangeArrowheads="1"/>
        </xdr:cNvSpPr>
      </xdr:nvSpPr>
      <xdr:spPr bwMode="auto">
        <a:xfrm>
          <a:off x="1666875" y="227838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134</xdr:row>
      <xdr:rowOff>47625</xdr:rowOff>
    </xdr:from>
    <xdr:to>
      <xdr:col>5</xdr:col>
      <xdr:colOff>0</xdr:colOff>
      <xdr:row>134</xdr:row>
      <xdr:rowOff>123825</xdr:rowOff>
    </xdr:to>
    <xdr:sp macro="" textlink="">
      <xdr:nvSpPr>
        <xdr:cNvPr id="51" name="Rectangle 72"/>
        <xdr:cNvSpPr>
          <a:spLocks noChangeArrowheads="1"/>
        </xdr:cNvSpPr>
      </xdr:nvSpPr>
      <xdr:spPr bwMode="auto">
        <a:xfrm>
          <a:off x="2828925" y="227838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135</xdr:row>
      <xdr:rowOff>47625</xdr:rowOff>
    </xdr:from>
    <xdr:to>
      <xdr:col>3</xdr:col>
      <xdr:colOff>0</xdr:colOff>
      <xdr:row>135</xdr:row>
      <xdr:rowOff>123825</xdr:rowOff>
    </xdr:to>
    <xdr:sp macro="" textlink="">
      <xdr:nvSpPr>
        <xdr:cNvPr id="52" name="Rectangle 73"/>
        <xdr:cNvSpPr>
          <a:spLocks noChangeArrowheads="1"/>
        </xdr:cNvSpPr>
      </xdr:nvSpPr>
      <xdr:spPr bwMode="auto">
        <a:xfrm>
          <a:off x="1666875" y="229457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135</xdr:row>
      <xdr:rowOff>47625</xdr:rowOff>
    </xdr:from>
    <xdr:to>
      <xdr:col>5</xdr:col>
      <xdr:colOff>0</xdr:colOff>
      <xdr:row>135</xdr:row>
      <xdr:rowOff>123825</xdr:rowOff>
    </xdr:to>
    <xdr:sp macro="" textlink="">
      <xdr:nvSpPr>
        <xdr:cNvPr id="53" name="Rectangle 74"/>
        <xdr:cNvSpPr>
          <a:spLocks noChangeArrowheads="1"/>
        </xdr:cNvSpPr>
      </xdr:nvSpPr>
      <xdr:spPr bwMode="auto">
        <a:xfrm>
          <a:off x="2828925" y="229457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136</xdr:row>
      <xdr:rowOff>47625</xdr:rowOff>
    </xdr:from>
    <xdr:to>
      <xdr:col>3</xdr:col>
      <xdr:colOff>0</xdr:colOff>
      <xdr:row>136</xdr:row>
      <xdr:rowOff>123825</xdr:rowOff>
    </xdr:to>
    <xdr:sp macro="" textlink="">
      <xdr:nvSpPr>
        <xdr:cNvPr id="54" name="Rectangle 75"/>
        <xdr:cNvSpPr>
          <a:spLocks noChangeArrowheads="1"/>
        </xdr:cNvSpPr>
      </xdr:nvSpPr>
      <xdr:spPr bwMode="auto">
        <a:xfrm>
          <a:off x="1666875" y="231076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136</xdr:row>
      <xdr:rowOff>47625</xdr:rowOff>
    </xdr:from>
    <xdr:to>
      <xdr:col>5</xdr:col>
      <xdr:colOff>0</xdr:colOff>
      <xdr:row>136</xdr:row>
      <xdr:rowOff>123825</xdr:rowOff>
    </xdr:to>
    <xdr:sp macro="" textlink="">
      <xdr:nvSpPr>
        <xdr:cNvPr id="55" name="Rectangle 76"/>
        <xdr:cNvSpPr>
          <a:spLocks noChangeArrowheads="1"/>
        </xdr:cNvSpPr>
      </xdr:nvSpPr>
      <xdr:spPr bwMode="auto">
        <a:xfrm>
          <a:off x="2828925" y="231076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142</xdr:row>
      <xdr:rowOff>47625</xdr:rowOff>
    </xdr:from>
    <xdr:to>
      <xdr:col>3</xdr:col>
      <xdr:colOff>0</xdr:colOff>
      <xdr:row>142</xdr:row>
      <xdr:rowOff>123825</xdr:rowOff>
    </xdr:to>
    <xdr:sp macro="" textlink="">
      <xdr:nvSpPr>
        <xdr:cNvPr id="56" name="Rectangle 77"/>
        <xdr:cNvSpPr>
          <a:spLocks noChangeArrowheads="1"/>
        </xdr:cNvSpPr>
      </xdr:nvSpPr>
      <xdr:spPr bwMode="auto">
        <a:xfrm>
          <a:off x="1666875" y="241077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142</xdr:row>
      <xdr:rowOff>47625</xdr:rowOff>
    </xdr:from>
    <xdr:to>
      <xdr:col>5</xdr:col>
      <xdr:colOff>0</xdr:colOff>
      <xdr:row>142</xdr:row>
      <xdr:rowOff>123825</xdr:rowOff>
    </xdr:to>
    <xdr:sp macro="" textlink="">
      <xdr:nvSpPr>
        <xdr:cNvPr id="57" name="Rectangle 78"/>
        <xdr:cNvSpPr>
          <a:spLocks noChangeArrowheads="1"/>
        </xdr:cNvSpPr>
      </xdr:nvSpPr>
      <xdr:spPr bwMode="auto">
        <a:xfrm>
          <a:off x="2828925" y="241077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143</xdr:row>
      <xdr:rowOff>47625</xdr:rowOff>
    </xdr:from>
    <xdr:to>
      <xdr:col>3</xdr:col>
      <xdr:colOff>0</xdr:colOff>
      <xdr:row>143</xdr:row>
      <xdr:rowOff>123825</xdr:rowOff>
    </xdr:to>
    <xdr:sp macro="" textlink="">
      <xdr:nvSpPr>
        <xdr:cNvPr id="58" name="Rectangle 79"/>
        <xdr:cNvSpPr>
          <a:spLocks noChangeArrowheads="1"/>
        </xdr:cNvSpPr>
      </xdr:nvSpPr>
      <xdr:spPr bwMode="auto">
        <a:xfrm>
          <a:off x="1666875" y="242697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143</xdr:row>
      <xdr:rowOff>47625</xdr:rowOff>
    </xdr:from>
    <xdr:to>
      <xdr:col>5</xdr:col>
      <xdr:colOff>0</xdr:colOff>
      <xdr:row>143</xdr:row>
      <xdr:rowOff>123825</xdr:rowOff>
    </xdr:to>
    <xdr:sp macro="" textlink="">
      <xdr:nvSpPr>
        <xdr:cNvPr id="59" name="Rectangle 80"/>
        <xdr:cNvSpPr>
          <a:spLocks noChangeArrowheads="1"/>
        </xdr:cNvSpPr>
      </xdr:nvSpPr>
      <xdr:spPr bwMode="auto">
        <a:xfrm>
          <a:off x="2828925" y="242697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144</xdr:row>
      <xdr:rowOff>47625</xdr:rowOff>
    </xdr:from>
    <xdr:to>
      <xdr:col>3</xdr:col>
      <xdr:colOff>0</xdr:colOff>
      <xdr:row>144</xdr:row>
      <xdr:rowOff>123825</xdr:rowOff>
    </xdr:to>
    <xdr:sp macro="" textlink="">
      <xdr:nvSpPr>
        <xdr:cNvPr id="60" name="Rectangle 81"/>
        <xdr:cNvSpPr>
          <a:spLocks noChangeArrowheads="1"/>
        </xdr:cNvSpPr>
      </xdr:nvSpPr>
      <xdr:spPr bwMode="auto">
        <a:xfrm>
          <a:off x="1666875" y="244316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144</xdr:row>
      <xdr:rowOff>47625</xdr:rowOff>
    </xdr:from>
    <xdr:to>
      <xdr:col>5</xdr:col>
      <xdr:colOff>0</xdr:colOff>
      <xdr:row>144</xdr:row>
      <xdr:rowOff>123825</xdr:rowOff>
    </xdr:to>
    <xdr:sp macro="" textlink="">
      <xdr:nvSpPr>
        <xdr:cNvPr id="61" name="Rectangle 82"/>
        <xdr:cNvSpPr>
          <a:spLocks noChangeArrowheads="1"/>
        </xdr:cNvSpPr>
      </xdr:nvSpPr>
      <xdr:spPr bwMode="auto">
        <a:xfrm>
          <a:off x="2828925" y="244316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145</xdr:row>
      <xdr:rowOff>47625</xdr:rowOff>
    </xdr:from>
    <xdr:to>
      <xdr:col>3</xdr:col>
      <xdr:colOff>0</xdr:colOff>
      <xdr:row>145</xdr:row>
      <xdr:rowOff>123825</xdr:rowOff>
    </xdr:to>
    <xdr:sp macro="" textlink="">
      <xdr:nvSpPr>
        <xdr:cNvPr id="62" name="Rectangle 83"/>
        <xdr:cNvSpPr>
          <a:spLocks noChangeArrowheads="1"/>
        </xdr:cNvSpPr>
      </xdr:nvSpPr>
      <xdr:spPr bwMode="auto">
        <a:xfrm>
          <a:off x="1666875" y="245935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145</xdr:row>
      <xdr:rowOff>47625</xdr:rowOff>
    </xdr:from>
    <xdr:to>
      <xdr:col>5</xdr:col>
      <xdr:colOff>0</xdr:colOff>
      <xdr:row>145</xdr:row>
      <xdr:rowOff>123825</xdr:rowOff>
    </xdr:to>
    <xdr:sp macro="" textlink="">
      <xdr:nvSpPr>
        <xdr:cNvPr id="63" name="Rectangle 84"/>
        <xdr:cNvSpPr>
          <a:spLocks noChangeArrowheads="1"/>
        </xdr:cNvSpPr>
      </xdr:nvSpPr>
      <xdr:spPr bwMode="auto">
        <a:xfrm>
          <a:off x="2828925" y="245935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146</xdr:row>
      <xdr:rowOff>47625</xdr:rowOff>
    </xdr:from>
    <xdr:to>
      <xdr:col>3</xdr:col>
      <xdr:colOff>0</xdr:colOff>
      <xdr:row>146</xdr:row>
      <xdr:rowOff>123825</xdr:rowOff>
    </xdr:to>
    <xdr:sp macro="" textlink="">
      <xdr:nvSpPr>
        <xdr:cNvPr id="64" name="Rectangle 85"/>
        <xdr:cNvSpPr>
          <a:spLocks noChangeArrowheads="1"/>
        </xdr:cNvSpPr>
      </xdr:nvSpPr>
      <xdr:spPr bwMode="auto">
        <a:xfrm>
          <a:off x="1666875" y="247554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146</xdr:row>
      <xdr:rowOff>47625</xdr:rowOff>
    </xdr:from>
    <xdr:to>
      <xdr:col>5</xdr:col>
      <xdr:colOff>0</xdr:colOff>
      <xdr:row>146</xdr:row>
      <xdr:rowOff>123825</xdr:rowOff>
    </xdr:to>
    <xdr:sp macro="" textlink="">
      <xdr:nvSpPr>
        <xdr:cNvPr id="65" name="Rectangle 86"/>
        <xdr:cNvSpPr>
          <a:spLocks noChangeArrowheads="1"/>
        </xdr:cNvSpPr>
      </xdr:nvSpPr>
      <xdr:spPr bwMode="auto">
        <a:xfrm>
          <a:off x="2828925" y="247554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147</xdr:row>
      <xdr:rowOff>47625</xdr:rowOff>
    </xdr:from>
    <xdr:to>
      <xdr:col>3</xdr:col>
      <xdr:colOff>0</xdr:colOff>
      <xdr:row>147</xdr:row>
      <xdr:rowOff>123825</xdr:rowOff>
    </xdr:to>
    <xdr:sp macro="" textlink="">
      <xdr:nvSpPr>
        <xdr:cNvPr id="66" name="Rectangle 87"/>
        <xdr:cNvSpPr>
          <a:spLocks noChangeArrowheads="1"/>
        </xdr:cNvSpPr>
      </xdr:nvSpPr>
      <xdr:spPr bwMode="auto">
        <a:xfrm>
          <a:off x="1666875" y="249174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147</xdr:row>
      <xdr:rowOff>47625</xdr:rowOff>
    </xdr:from>
    <xdr:to>
      <xdr:col>5</xdr:col>
      <xdr:colOff>0</xdr:colOff>
      <xdr:row>147</xdr:row>
      <xdr:rowOff>123825</xdr:rowOff>
    </xdr:to>
    <xdr:sp macro="" textlink="">
      <xdr:nvSpPr>
        <xdr:cNvPr id="67" name="Rectangle 88"/>
        <xdr:cNvSpPr>
          <a:spLocks noChangeArrowheads="1"/>
        </xdr:cNvSpPr>
      </xdr:nvSpPr>
      <xdr:spPr bwMode="auto">
        <a:xfrm>
          <a:off x="2828925" y="249174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148</xdr:row>
      <xdr:rowOff>47625</xdr:rowOff>
    </xdr:from>
    <xdr:to>
      <xdr:col>3</xdr:col>
      <xdr:colOff>0</xdr:colOff>
      <xdr:row>148</xdr:row>
      <xdr:rowOff>123825</xdr:rowOff>
    </xdr:to>
    <xdr:sp macro="" textlink="">
      <xdr:nvSpPr>
        <xdr:cNvPr id="68" name="Rectangle 89"/>
        <xdr:cNvSpPr>
          <a:spLocks noChangeArrowheads="1"/>
        </xdr:cNvSpPr>
      </xdr:nvSpPr>
      <xdr:spPr bwMode="auto">
        <a:xfrm>
          <a:off x="1666875" y="25079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148</xdr:row>
      <xdr:rowOff>47625</xdr:rowOff>
    </xdr:from>
    <xdr:to>
      <xdr:col>5</xdr:col>
      <xdr:colOff>0</xdr:colOff>
      <xdr:row>148</xdr:row>
      <xdr:rowOff>123825</xdr:rowOff>
    </xdr:to>
    <xdr:sp macro="" textlink="">
      <xdr:nvSpPr>
        <xdr:cNvPr id="69" name="Rectangle 90"/>
        <xdr:cNvSpPr>
          <a:spLocks noChangeArrowheads="1"/>
        </xdr:cNvSpPr>
      </xdr:nvSpPr>
      <xdr:spPr bwMode="auto">
        <a:xfrm>
          <a:off x="2828925" y="25079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149</xdr:row>
      <xdr:rowOff>47625</xdr:rowOff>
    </xdr:from>
    <xdr:to>
      <xdr:col>3</xdr:col>
      <xdr:colOff>0</xdr:colOff>
      <xdr:row>149</xdr:row>
      <xdr:rowOff>123825</xdr:rowOff>
    </xdr:to>
    <xdr:sp macro="" textlink="">
      <xdr:nvSpPr>
        <xdr:cNvPr id="70" name="Rectangle 91"/>
        <xdr:cNvSpPr>
          <a:spLocks noChangeArrowheads="1"/>
        </xdr:cNvSpPr>
      </xdr:nvSpPr>
      <xdr:spPr bwMode="auto">
        <a:xfrm>
          <a:off x="1666875" y="25241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149</xdr:row>
      <xdr:rowOff>47625</xdr:rowOff>
    </xdr:from>
    <xdr:to>
      <xdr:col>5</xdr:col>
      <xdr:colOff>0</xdr:colOff>
      <xdr:row>149</xdr:row>
      <xdr:rowOff>123825</xdr:rowOff>
    </xdr:to>
    <xdr:sp macro="" textlink="">
      <xdr:nvSpPr>
        <xdr:cNvPr id="71" name="Rectangle 92"/>
        <xdr:cNvSpPr>
          <a:spLocks noChangeArrowheads="1"/>
        </xdr:cNvSpPr>
      </xdr:nvSpPr>
      <xdr:spPr bwMode="auto">
        <a:xfrm>
          <a:off x="2828925" y="25241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150</xdr:row>
      <xdr:rowOff>47625</xdr:rowOff>
    </xdr:from>
    <xdr:to>
      <xdr:col>3</xdr:col>
      <xdr:colOff>0</xdr:colOff>
      <xdr:row>150</xdr:row>
      <xdr:rowOff>123825</xdr:rowOff>
    </xdr:to>
    <xdr:sp macro="" textlink="">
      <xdr:nvSpPr>
        <xdr:cNvPr id="72" name="Rectangle 93"/>
        <xdr:cNvSpPr>
          <a:spLocks noChangeArrowheads="1"/>
        </xdr:cNvSpPr>
      </xdr:nvSpPr>
      <xdr:spPr bwMode="auto">
        <a:xfrm>
          <a:off x="1666875" y="25403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150</xdr:row>
      <xdr:rowOff>47625</xdr:rowOff>
    </xdr:from>
    <xdr:to>
      <xdr:col>5</xdr:col>
      <xdr:colOff>0</xdr:colOff>
      <xdr:row>150</xdr:row>
      <xdr:rowOff>123825</xdr:rowOff>
    </xdr:to>
    <xdr:sp macro="" textlink="">
      <xdr:nvSpPr>
        <xdr:cNvPr id="73" name="Rectangle 94"/>
        <xdr:cNvSpPr>
          <a:spLocks noChangeArrowheads="1"/>
        </xdr:cNvSpPr>
      </xdr:nvSpPr>
      <xdr:spPr bwMode="auto">
        <a:xfrm>
          <a:off x="2828925" y="254031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210</xdr:row>
      <xdr:rowOff>47625</xdr:rowOff>
    </xdr:from>
    <xdr:to>
      <xdr:col>3</xdr:col>
      <xdr:colOff>0</xdr:colOff>
      <xdr:row>210</xdr:row>
      <xdr:rowOff>123825</xdr:rowOff>
    </xdr:to>
    <xdr:sp macro="" textlink="">
      <xdr:nvSpPr>
        <xdr:cNvPr id="74" name="Rectangle 95"/>
        <xdr:cNvSpPr>
          <a:spLocks noChangeArrowheads="1"/>
        </xdr:cNvSpPr>
      </xdr:nvSpPr>
      <xdr:spPr bwMode="auto">
        <a:xfrm>
          <a:off x="1666875" y="358806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210</xdr:row>
      <xdr:rowOff>47625</xdr:rowOff>
    </xdr:from>
    <xdr:to>
      <xdr:col>5</xdr:col>
      <xdr:colOff>0</xdr:colOff>
      <xdr:row>210</xdr:row>
      <xdr:rowOff>123825</xdr:rowOff>
    </xdr:to>
    <xdr:sp macro="" textlink="">
      <xdr:nvSpPr>
        <xdr:cNvPr id="75" name="Rectangle 96"/>
        <xdr:cNvSpPr>
          <a:spLocks noChangeArrowheads="1"/>
        </xdr:cNvSpPr>
      </xdr:nvSpPr>
      <xdr:spPr bwMode="auto">
        <a:xfrm>
          <a:off x="2828925" y="358806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211</xdr:row>
      <xdr:rowOff>47625</xdr:rowOff>
    </xdr:from>
    <xdr:to>
      <xdr:col>3</xdr:col>
      <xdr:colOff>0</xdr:colOff>
      <xdr:row>211</xdr:row>
      <xdr:rowOff>123825</xdr:rowOff>
    </xdr:to>
    <xdr:sp macro="" textlink="">
      <xdr:nvSpPr>
        <xdr:cNvPr id="76" name="Rectangle 97"/>
        <xdr:cNvSpPr>
          <a:spLocks noChangeArrowheads="1"/>
        </xdr:cNvSpPr>
      </xdr:nvSpPr>
      <xdr:spPr bwMode="auto">
        <a:xfrm>
          <a:off x="1666875" y="360426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211</xdr:row>
      <xdr:rowOff>47625</xdr:rowOff>
    </xdr:from>
    <xdr:to>
      <xdr:col>5</xdr:col>
      <xdr:colOff>0</xdr:colOff>
      <xdr:row>211</xdr:row>
      <xdr:rowOff>123825</xdr:rowOff>
    </xdr:to>
    <xdr:sp macro="" textlink="">
      <xdr:nvSpPr>
        <xdr:cNvPr id="77" name="Rectangle 98"/>
        <xdr:cNvSpPr>
          <a:spLocks noChangeArrowheads="1"/>
        </xdr:cNvSpPr>
      </xdr:nvSpPr>
      <xdr:spPr bwMode="auto">
        <a:xfrm>
          <a:off x="2828925" y="360426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212</xdr:row>
      <xdr:rowOff>47625</xdr:rowOff>
    </xdr:from>
    <xdr:to>
      <xdr:col>3</xdr:col>
      <xdr:colOff>0</xdr:colOff>
      <xdr:row>212</xdr:row>
      <xdr:rowOff>123825</xdr:rowOff>
    </xdr:to>
    <xdr:sp macro="" textlink="">
      <xdr:nvSpPr>
        <xdr:cNvPr id="78" name="Rectangle 99"/>
        <xdr:cNvSpPr>
          <a:spLocks noChangeArrowheads="1"/>
        </xdr:cNvSpPr>
      </xdr:nvSpPr>
      <xdr:spPr bwMode="auto">
        <a:xfrm>
          <a:off x="1666875" y="362045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212</xdr:row>
      <xdr:rowOff>47625</xdr:rowOff>
    </xdr:from>
    <xdr:to>
      <xdr:col>5</xdr:col>
      <xdr:colOff>0</xdr:colOff>
      <xdr:row>212</xdr:row>
      <xdr:rowOff>123825</xdr:rowOff>
    </xdr:to>
    <xdr:sp macro="" textlink="">
      <xdr:nvSpPr>
        <xdr:cNvPr id="79" name="Rectangle 100"/>
        <xdr:cNvSpPr>
          <a:spLocks noChangeArrowheads="1"/>
        </xdr:cNvSpPr>
      </xdr:nvSpPr>
      <xdr:spPr bwMode="auto">
        <a:xfrm>
          <a:off x="2828925" y="362045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218</xdr:row>
      <xdr:rowOff>47625</xdr:rowOff>
    </xdr:from>
    <xdr:to>
      <xdr:col>3</xdr:col>
      <xdr:colOff>0</xdr:colOff>
      <xdr:row>218</xdr:row>
      <xdr:rowOff>123825</xdr:rowOff>
    </xdr:to>
    <xdr:sp macro="" textlink="">
      <xdr:nvSpPr>
        <xdr:cNvPr id="80" name="Rectangle 101"/>
        <xdr:cNvSpPr>
          <a:spLocks noChangeArrowheads="1"/>
        </xdr:cNvSpPr>
      </xdr:nvSpPr>
      <xdr:spPr bwMode="auto">
        <a:xfrm>
          <a:off x="1666875" y="372903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218</xdr:row>
      <xdr:rowOff>47625</xdr:rowOff>
    </xdr:from>
    <xdr:to>
      <xdr:col>5</xdr:col>
      <xdr:colOff>0</xdr:colOff>
      <xdr:row>218</xdr:row>
      <xdr:rowOff>123825</xdr:rowOff>
    </xdr:to>
    <xdr:sp macro="" textlink="">
      <xdr:nvSpPr>
        <xdr:cNvPr id="81" name="Rectangle 102"/>
        <xdr:cNvSpPr>
          <a:spLocks noChangeArrowheads="1"/>
        </xdr:cNvSpPr>
      </xdr:nvSpPr>
      <xdr:spPr bwMode="auto">
        <a:xfrm>
          <a:off x="2828925" y="372903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219</xdr:row>
      <xdr:rowOff>47625</xdr:rowOff>
    </xdr:from>
    <xdr:to>
      <xdr:col>3</xdr:col>
      <xdr:colOff>0</xdr:colOff>
      <xdr:row>219</xdr:row>
      <xdr:rowOff>123825</xdr:rowOff>
    </xdr:to>
    <xdr:sp macro="" textlink="">
      <xdr:nvSpPr>
        <xdr:cNvPr id="82" name="Rectangle 103"/>
        <xdr:cNvSpPr>
          <a:spLocks noChangeArrowheads="1"/>
        </xdr:cNvSpPr>
      </xdr:nvSpPr>
      <xdr:spPr bwMode="auto">
        <a:xfrm>
          <a:off x="1666875" y="374523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219</xdr:row>
      <xdr:rowOff>47625</xdr:rowOff>
    </xdr:from>
    <xdr:to>
      <xdr:col>5</xdr:col>
      <xdr:colOff>0</xdr:colOff>
      <xdr:row>219</xdr:row>
      <xdr:rowOff>123825</xdr:rowOff>
    </xdr:to>
    <xdr:sp macro="" textlink="">
      <xdr:nvSpPr>
        <xdr:cNvPr id="83" name="Rectangle 104"/>
        <xdr:cNvSpPr>
          <a:spLocks noChangeArrowheads="1"/>
        </xdr:cNvSpPr>
      </xdr:nvSpPr>
      <xdr:spPr bwMode="auto">
        <a:xfrm>
          <a:off x="2828925" y="374523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220</xdr:row>
      <xdr:rowOff>47625</xdr:rowOff>
    </xdr:from>
    <xdr:to>
      <xdr:col>3</xdr:col>
      <xdr:colOff>0</xdr:colOff>
      <xdr:row>220</xdr:row>
      <xdr:rowOff>123825</xdr:rowOff>
    </xdr:to>
    <xdr:sp macro="" textlink="">
      <xdr:nvSpPr>
        <xdr:cNvPr id="84" name="Rectangle 105"/>
        <xdr:cNvSpPr>
          <a:spLocks noChangeArrowheads="1"/>
        </xdr:cNvSpPr>
      </xdr:nvSpPr>
      <xdr:spPr bwMode="auto">
        <a:xfrm>
          <a:off x="1666875" y="376142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220</xdr:row>
      <xdr:rowOff>47625</xdr:rowOff>
    </xdr:from>
    <xdr:to>
      <xdr:col>5</xdr:col>
      <xdr:colOff>0</xdr:colOff>
      <xdr:row>220</xdr:row>
      <xdr:rowOff>123825</xdr:rowOff>
    </xdr:to>
    <xdr:sp macro="" textlink="">
      <xdr:nvSpPr>
        <xdr:cNvPr id="85" name="Rectangle 106"/>
        <xdr:cNvSpPr>
          <a:spLocks noChangeArrowheads="1"/>
        </xdr:cNvSpPr>
      </xdr:nvSpPr>
      <xdr:spPr bwMode="auto">
        <a:xfrm>
          <a:off x="2828925" y="376142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221</xdr:row>
      <xdr:rowOff>47625</xdr:rowOff>
    </xdr:from>
    <xdr:to>
      <xdr:col>3</xdr:col>
      <xdr:colOff>0</xdr:colOff>
      <xdr:row>221</xdr:row>
      <xdr:rowOff>123825</xdr:rowOff>
    </xdr:to>
    <xdr:sp macro="" textlink="">
      <xdr:nvSpPr>
        <xdr:cNvPr id="86" name="Rectangle 107"/>
        <xdr:cNvSpPr>
          <a:spLocks noChangeArrowheads="1"/>
        </xdr:cNvSpPr>
      </xdr:nvSpPr>
      <xdr:spPr bwMode="auto">
        <a:xfrm>
          <a:off x="1666875" y="377761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221</xdr:row>
      <xdr:rowOff>47625</xdr:rowOff>
    </xdr:from>
    <xdr:to>
      <xdr:col>5</xdr:col>
      <xdr:colOff>0</xdr:colOff>
      <xdr:row>221</xdr:row>
      <xdr:rowOff>123825</xdr:rowOff>
    </xdr:to>
    <xdr:sp macro="" textlink="">
      <xdr:nvSpPr>
        <xdr:cNvPr id="87" name="Rectangle 108"/>
        <xdr:cNvSpPr>
          <a:spLocks noChangeArrowheads="1"/>
        </xdr:cNvSpPr>
      </xdr:nvSpPr>
      <xdr:spPr bwMode="auto">
        <a:xfrm>
          <a:off x="2828925" y="377761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222</xdr:row>
      <xdr:rowOff>47625</xdr:rowOff>
    </xdr:from>
    <xdr:to>
      <xdr:col>3</xdr:col>
      <xdr:colOff>0</xdr:colOff>
      <xdr:row>222</xdr:row>
      <xdr:rowOff>123825</xdr:rowOff>
    </xdr:to>
    <xdr:sp macro="" textlink="">
      <xdr:nvSpPr>
        <xdr:cNvPr id="88" name="Rectangle 109"/>
        <xdr:cNvSpPr>
          <a:spLocks noChangeArrowheads="1"/>
        </xdr:cNvSpPr>
      </xdr:nvSpPr>
      <xdr:spPr bwMode="auto">
        <a:xfrm>
          <a:off x="1666875" y="379380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222</xdr:row>
      <xdr:rowOff>47625</xdr:rowOff>
    </xdr:from>
    <xdr:to>
      <xdr:col>5</xdr:col>
      <xdr:colOff>0</xdr:colOff>
      <xdr:row>222</xdr:row>
      <xdr:rowOff>123825</xdr:rowOff>
    </xdr:to>
    <xdr:sp macro="" textlink="">
      <xdr:nvSpPr>
        <xdr:cNvPr id="89" name="Rectangle 110"/>
        <xdr:cNvSpPr>
          <a:spLocks noChangeArrowheads="1"/>
        </xdr:cNvSpPr>
      </xdr:nvSpPr>
      <xdr:spPr bwMode="auto">
        <a:xfrm>
          <a:off x="2828925" y="379380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223</xdr:row>
      <xdr:rowOff>47625</xdr:rowOff>
    </xdr:from>
    <xdr:to>
      <xdr:col>3</xdr:col>
      <xdr:colOff>0</xdr:colOff>
      <xdr:row>223</xdr:row>
      <xdr:rowOff>123825</xdr:rowOff>
    </xdr:to>
    <xdr:sp macro="" textlink="">
      <xdr:nvSpPr>
        <xdr:cNvPr id="90" name="Rectangle 111"/>
        <xdr:cNvSpPr>
          <a:spLocks noChangeArrowheads="1"/>
        </xdr:cNvSpPr>
      </xdr:nvSpPr>
      <xdr:spPr bwMode="auto">
        <a:xfrm>
          <a:off x="1666875" y="381000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223</xdr:row>
      <xdr:rowOff>47625</xdr:rowOff>
    </xdr:from>
    <xdr:to>
      <xdr:col>5</xdr:col>
      <xdr:colOff>0</xdr:colOff>
      <xdr:row>223</xdr:row>
      <xdr:rowOff>123825</xdr:rowOff>
    </xdr:to>
    <xdr:sp macro="" textlink="">
      <xdr:nvSpPr>
        <xdr:cNvPr id="91" name="Rectangle 112"/>
        <xdr:cNvSpPr>
          <a:spLocks noChangeArrowheads="1"/>
        </xdr:cNvSpPr>
      </xdr:nvSpPr>
      <xdr:spPr bwMode="auto">
        <a:xfrm>
          <a:off x="2828925" y="381000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224</xdr:row>
      <xdr:rowOff>47625</xdr:rowOff>
    </xdr:from>
    <xdr:to>
      <xdr:col>3</xdr:col>
      <xdr:colOff>0</xdr:colOff>
      <xdr:row>224</xdr:row>
      <xdr:rowOff>123825</xdr:rowOff>
    </xdr:to>
    <xdr:sp macro="" textlink="">
      <xdr:nvSpPr>
        <xdr:cNvPr id="92" name="Rectangle 113"/>
        <xdr:cNvSpPr>
          <a:spLocks noChangeArrowheads="1"/>
        </xdr:cNvSpPr>
      </xdr:nvSpPr>
      <xdr:spPr bwMode="auto">
        <a:xfrm>
          <a:off x="1666875" y="382619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224</xdr:row>
      <xdr:rowOff>47625</xdr:rowOff>
    </xdr:from>
    <xdr:to>
      <xdr:col>5</xdr:col>
      <xdr:colOff>0</xdr:colOff>
      <xdr:row>224</xdr:row>
      <xdr:rowOff>123825</xdr:rowOff>
    </xdr:to>
    <xdr:sp macro="" textlink="">
      <xdr:nvSpPr>
        <xdr:cNvPr id="93" name="Rectangle 114"/>
        <xdr:cNvSpPr>
          <a:spLocks noChangeArrowheads="1"/>
        </xdr:cNvSpPr>
      </xdr:nvSpPr>
      <xdr:spPr bwMode="auto">
        <a:xfrm>
          <a:off x="2828925" y="382619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225</xdr:row>
      <xdr:rowOff>0</xdr:rowOff>
    </xdr:from>
    <xdr:to>
      <xdr:col>3</xdr:col>
      <xdr:colOff>0</xdr:colOff>
      <xdr:row>225</xdr:row>
      <xdr:rowOff>0</xdr:rowOff>
    </xdr:to>
    <xdr:sp macro="" textlink="">
      <xdr:nvSpPr>
        <xdr:cNvPr id="94" name="Rectangle 115"/>
        <xdr:cNvSpPr>
          <a:spLocks noChangeArrowheads="1"/>
        </xdr:cNvSpPr>
      </xdr:nvSpPr>
      <xdr:spPr bwMode="auto">
        <a:xfrm>
          <a:off x="1666875" y="38376225"/>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225</xdr:row>
      <xdr:rowOff>0</xdr:rowOff>
    </xdr:from>
    <xdr:to>
      <xdr:col>5</xdr:col>
      <xdr:colOff>0</xdr:colOff>
      <xdr:row>225</xdr:row>
      <xdr:rowOff>0</xdr:rowOff>
    </xdr:to>
    <xdr:sp macro="" textlink="">
      <xdr:nvSpPr>
        <xdr:cNvPr id="95" name="Rectangle 116"/>
        <xdr:cNvSpPr>
          <a:spLocks noChangeArrowheads="1"/>
        </xdr:cNvSpPr>
      </xdr:nvSpPr>
      <xdr:spPr bwMode="auto">
        <a:xfrm>
          <a:off x="2828925" y="38376225"/>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225</xdr:row>
      <xdr:rowOff>47625</xdr:rowOff>
    </xdr:from>
    <xdr:to>
      <xdr:col>3</xdr:col>
      <xdr:colOff>0</xdr:colOff>
      <xdr:row>225</xdr:row>
      <xdr:rowOff>123825</xdr:rowOff>
    </xdr:to>
    <xdr:sp macro="" textlink="">
      <xdr:nvSpPr>
        <xdr:cNvPr id="96" name="Rectangle 117"/>
        <xdr:cNvSpPr>
          <a:spLocks noChangeArrowheads="1"/>
        </xdr:cNvSpPr>
      </xdr:nvSpPr>
      <xdr:spPr bwMode="auto">
        <a:xfrm>
          <a:off x="1666875" y="384238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225</xdr:row>
      <xdr:rowOff>47625</xdr:rowOff>
    </xdr:from>
    <xdr:to>
      <xdr:col>5</xdr:col>
      <xdr:colOff>0</xdr:colOff>
      <xdr:row>225</xdr:row>
      <xdr:rowOff>123825</xdr:rowOff>
    </xdr:to>
    <xdr:sp macro="" textlink="">
      <xdr:nvSpPr>
        <xdr:cNvPr id="97" name="Rectangle 118"/>
        <xdr:cNvSpPr>
          <a:spLocks noChangeArrowheads="1"/>
        </xdr:cNvSpPr>
      </xdr:nvSpPr>
      <xdr:spPr bwMode="auto">
        <a:xfrm>
          <a:off x="2828925" y="384238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229</xdr:row>
      <xdr:rowOff>47625</xdr:rowOff>
    </xdr:from>
    <xdr:to>
      <xdr:col>3</xdr:col>
      <xdr:colOff>0</xdr:colOff>
      <xdr:row>229</xdr:row>
      <xdr:rowOff>123825</xdr:rowOff>
    </xdr:to>
    <xdr:sp macro="" textlink="">
      <xdr:nvSpPr>
        <xdr:cNvPr id="98" name="Rectangle 119"/>
        <xdr:cNvSpPr>
          <a:spLocks noChangeArrowheads="1"/>
        </xdr:cNvSpPr>
      </xdr:nvSpPr>
      <xdr:spPr bwMode="auto">
        <a:xfrm>
          <a:off x="1666875" y="391001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229</xdr:row>
      <xdr:rowOff>47625</xdr:rowOff>
    </xdr:from>
    <xdr:to>
      <xdr:col>5</xdr:col>
      <xdr:colOff>0</xdr:colOff>
      <xdr:row>229</xdr:row>
      <xdr:rowOff>123825</xdr:rowOff>
    </xdr:to>
    <xdr:sp macro="" textlink="">
      <xdr:nvSpPr>
        <xdr:cNvPr id="99" name="Rectangle 120"/>
        <xdr:cNvSpPr>
          <a:spLocks noChangeArrowheads="1"/>
        </xdr:cNvSpPr>
      </xdr:nvSpPr>
      <xdr:spPr bwMode="auto">
        <a:xfrm>
          <a:off x="2828925" y="391001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230</xdr:row>
      <xdr:rowOff>47625</xdr:rowOff>
    </xdr:from>
    <xdr:to>
      <xdr:col>3</xdr:col>
      <xdr:colOff>0</xdr:colOff>
      <xdr:row>230</xdr:row>
      <xdr:rowOff>123825</xdr:rowOff>
    </xdr:to>
    <xdr:sp macro="" textlink="">
      <xdr:nvSpPr>
        <xdr:cNvPr id="100" name="Rectangle 121"/>
        <xdr:cNvSpPr>
          <a:spLocks noChangeArrowheads="1"/>
        </xdr:cNvSpPr>
      </xdr:nvSpPr>
      <xdr:spPr bwMode="auto">
        <a:xfrm>
          <a:off x="1666875" y="392620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230</xdr:row>
      <xdr:rowOff>47625</xdr:rowOff>
    </xdr:from>
    <xdr:to>
      <xdr:col>5</xdr:col>
      <xdr:colOff>0</xdr:colOff>
      <xdr:row>230</xdr:row>
      <xdr:rowOff>123825</xdr:rowOff>
    </xdr:to>
    <xdr:sp macro="" textlink="">
      <xdr:nvSpPr>
        <xdr:cNvPr id="101" name="Rectangle 122"/>
        <xdr:cNvSpPr>
          <a:spLocks noChangeArrowheads="1"/>
        </xdr:cNvSpPr>
      </xdr:nvSpPr>
      <xdr:spPr bwMode="auto">
        <a:xfrm>
          <a:off x="2828925" y="392620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231</xdr:row>
      <xdr:rowOff>47625</xdr:rowOff>
    </xdr:from>
    <xdr:to>
      <xdr:col>3</xdr:col>
      <xdr:colOff>0</xdr:colOff>
      <xdr:row>231</xdr:row>
      <xdr:rowOff>123825</xdr:rowOff>
    </xdr:to>
    <xdr:sp macro="" textlink="">
      <xdr:nvSpPr>
        <xdr:cNvPr id="102" name="Rectangle 123"/>
        <xdr:cNvSpPr>
          <a:spLocks noChangeArrowheads="1"/>
        </xdr:cNvSpPr>
      </xdr:nvSpPr>
      <xdr:spPr bwMode="auto">
        <a:xfrm>
          <a:off x="1666875" y="394239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231</xdr:row>
      <xdr:rowOff>47625</xdr:rowOff>
    </xdr:from>
    <xdr:to>
      <xdr:col>5</xdr:col>
      <xdr:colOff>0</xdr:colOff>
      <xdr:row>231</xdr:row>
      <xdr:rowOff>123825</xdr:rowOff>
    </xdr:to>
    <xdr:sp macro="" textlink="">
      <xdr:nvSpPr>
        <xdr:cNvPr id="103" name="Rectangle 124"/>
        <xdr:cNvSpPr>
          <a:spLocks noChangeArrowheads="1"/>
        </xdr:cNvSpPr>
      </xdr:nvSpPr>
      <xdr:spPr bwMode="auto">
        <a:xfrm>
          <a:off x="2828925" y="394239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237</xdr:row>
      <xdr:rowOff>47625</xdr:rowOff>
    </xdr:from>
    <xdr:to>
      <xdr:col>3</xdr:col>
      <xdr:colOff>0</xdr:colOff>
      <xdr:row>237</xdr:row>
      <xdr:rowOff>123825</xdr:rowOff>
    </xdr:to>
    <xdr:sp macro="" textlink="">
      <xdr:nvSpPr>
        <xdr:cNvPr id="104" name="Rectangle 125"/>
        <xdr:cNvSpPr>
          <a:spLocks noChangeArrowheads="1"/>
        </xdr:cNvSpPr>
      </xdr:nvSpPr>
      <xdr:spPr bwMode="auto">
        <a:xfrm>
          <a:off x="1666875" y="405193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237</xdr:row>
      <xdr:rowOff>47625</xdr:rowOff>
    </xdr:from>
    <xdr:to>
      <xdr:col>5</xdr:col>
      <xdr:colOff>0</xdr:colOff>
      <xdr:row>237</xdr:row>
      <xdr:rowOff>123825</xdr:rowOff>
    </xdr:to>
    <xdr:sp macro="" textlink="">
      <xdr:nvSpPr>
        <xdr:cNvPr id="105" name="Rectangle 126"/>
        <xdr:cNvSpPr>
          <a:spLocks noChangeArrowheads="1"/>
        </xdr:cNvSpPr>
      </xdr:nvSpPr>
      <xdr:spPr bwMode="auto">
        <a:xfrm>
          <a:off x="2828925" y="405193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238</xdr:row>
      <xdr:rowOff>47625</xdr:rowOff>
    </xdr:from>
    <xdr:to>
      <xdr:col>3</xdr:col>
      <xdr:colOff>0</xdr:colOff>
      <xdr:row>238</xdr:row>
      <xdr:rowOff>123825</xdr:rowOff>
    </xdr:to>
    <xdr:sp macro="" textlink="">
      <xdr:nvSpPr>
        <xdr:cNvPr id="106" name="Rectangle 127"/>
        <xdr:cNvSpPr>
          <a:spLocks noChangeArrowheads="1"/>
        </xdr:cNvSpPr>
      </xdr:nvSpPr>
      <xdr:spPr bwMode="auto">
        <a:xfrm>
          <a:off x="1666875" y="406812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238</xdr:row>
      <xdr:rowOff>47625</xdr:rowOff>
    </xdr:from>
    <xdr:to>
      <xdr:col>5</xdr:col>
      <xdr:colOff>0</xdr:colOff>
      <xdr:row>238</xdr:row>
      <xdr:rowOff>123825</xdr:rowOff>
    </xdr:to>
    <xdr:sp macro="" textlink="">
      <xdr:nvSpPr>
        <xdr:cNvPr id="107" name="Rectangle 128"/>
        <xdr:cNvSpPr>
          <a:spLocks noChangeArrowheads="1"/>
        </xdr:cNvSpPr>
      </xdr:nvSpPr>
      <xdr:spPr bwMode="auto">
        <a:xfrm>
          <a:off x="2828925" y="406812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239</xdr:row>
      <xdr:rowOff>47625</xdr:rowOff>
    </xdr:from>
    <xdr:to>
      <xdr:col>3</xdr:col>
      <xdr:colOff>0</xdr:colOff>
      <xdr:row>239</xdr:row>
      <xdr:rowOff>123825</xdr:rowOff>
    </xdr:to>
    <xdr:sp macro="" textlink="">
      <xdr:nvSpPr>
        <xdr:cNvPr id="108" name="Rectangle 129"/>
        <xdr:cNvSpPr>
          <a:spLocks noChangeArrowheads="1"/>
        </xdr:cNvSpPr>
      </xdr:nvSpPr>
      <xdr:spPr bwMode="auto">
        <a:xfrm>
          <a:off x="1666875" y="408432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239</xdr:row>
      <xdr:rowOff>47625</xdr:rowOff>
    </xdr:from>
    <xdr:to>
      <xdr:col>5</xdr:col>
      <xdr:colOff>0</xdr:colOff>
      <xdr:row>239</xdr:row>
      <xdr:rowOff>123825</xdr:rowOff>
    </xdr:to>
    <xdr:sp macro="" textlink="">
      <xdr:nvSpPr>
        <xdr:cNvPr id="109" name="Rectangle 130"/>
        <xdr:cNvSpPr>
          <a:spLocks noChangeArrowheads="1"/>
        </xdr:cNvSpPr>
      </xdr:nvSpPr>
      <xdr:spPr bwMode="auto">
        <a:xfrm>
          <a:off x="2828925" y="408432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240</xdr:row>
      <xdr:rowOff>47625</xdr:rowOff>
    </xdr:from>
    <xdr:to>
      <xdr:col>3</xdr:col>
      <xdr:colOff>0</xdr:colOff>
      <xdr:row>240</xdr:row>
      <xdr:rowOff>123825</xdr:rowOff>
    </xdr:to>
    <xdr:sp macro="" textlink="">
      <xdr:nvSpPr>
        <xdr:cNvPr id="110" name="Rectangle 131"/>
        <xdr:cNvSpPr>
          <a:spLocks noChangeArrowheads="1"/>
        </xdr:cNvSpPr>
      </xdr:nvSpPr>
      <xdr:spPr bwMode="auto">
        <a:xfrm>
          <a:off x="1666875" y="410051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240</xdr:row>
      <xdr:rowOff>47625</xdr:rowOff>
    </xdr:from>
    <xdr:to>
      <xdr:col>5</xdr:col>
      <xdr:colOff>0</xdr:colOff>
      <xdr:row>240</xdr:row>
      <xdr:rowOff>123825</xdr:rowOff>
    </xdr:to>
    <xdr:sp macro="" textlink="">
      <xdr:nvSpPr>
        <xdr:cNvPr id="111" name="Rectangle 132"/>
        <xdr:cNvSpPr>
          <a:spLocks noChangeArrowheads="1"/>
        </xdr:cNvSpPr>
      </xdr:nvSpPr>
      <xdr:spPr bwMode="auto">
        <a:xfrm>
          <a:off x="2828925" y="410051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241</xdr:row>
      <xdr:rowOff>47625</xdr:rowOff>
    </xdr:from>
    <xdr:to>
      <xdr:col>3</xdr:col>
      <xdr:colOff>0</xdr:colOff>
      <xdr:row>241</xdr:row>
      <xdr:rowOff>123825</xdr:rowOff>
    </xdr:to>
    <xdr:sp macro="" textlink="">
      <xdr:nvSpPr>
        <xdr:cNvPr id="112" name="Rectangle 133"/>
        <xdr:cNvSpPr>
          <a:spLocks noChangeArrowheads="1"/>
        </xdr:cNvSpPr>
      </xdr:nvSpPr>
      <xdr:spPr bwMode="auto">
        <a:xfrm>
          <a:off x="1666875" y="411670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241</xdr:row>
      <xdr:rowOff>47625</xdr:rowOff>
    </xdr:from>
    <xdr:to>
      <xdr:col>5</xdr:col>
      <xdr:colOff>0</xdr:colOff>
      <xdr:row>241</xdr:row>
      <xdr:rowOff>123825</xdr:rowOff>
    </xdr:to>
    <xdr:sp macro="" textlink="">
      <xdr:nvSpPr>
        <xdr:cNvPr id="113" name="Rectangle 134"/>
        <xdr:cNvSpPr>
          <a:spLocks noChangeArrowheads="1"/>
        </xdr:cNvSpPr>
      </xdr:nvSpPr>
      <xdr:spPr bwMode="auto">
        <a:xfrm>
          <a:off x="2828925" y="411670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242</xdr:row>
      <xdr:rowOff>47625</xdr:rowOff>
    </xdr:from>
    <xdr:to>
      <xdr:col>3</xdr:col>
      <xdr:colOff>0</xdr:colOff>
      <xdr:row>242</xdr:row>
      <xdr:rowOff>123825</xdr:rowOff>
    </xdr:to>
    <xdr:sp macro="" textlink="">
      <xdr:nvSpPr>
        <xdr:cNvPr id="114" name="Rectangle 135"/>
        <xdr:cNvSpPr>
          <a:spLocks noChangeArrowheads="1"/>
        </xdr:cNvSpPr>
      </xdr:nvSpPr>
      <xdr:spPr bwMode="auto">
        <a:xfrm>
          <a:off x="1666875" y="413289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242</xdr:row>
      <xdr:rowOff>47625</xdr:rowOff>
    </xdr:from>
    <xdr:to>
      <xdr:col>5</xdr:col>
      <xdr:colOff>0</xdr:colOff>
      <xdr:row>242</xdr:row>
      <xdr:rowOff>123825</xdr:rowOff>
    </xdr:to>
    <xdr:sp macro="" textlink="">
      <xdr:nvSpPr>
        <xdr:cNvPr id="115" name="Rectangle 136"/>
        <xdr:cNvSpPr>
          <a:spLocks noChangeArrowheads="1"/>
        </xdr:cNvSpPr>
      </xdr:nvSpPr>
      <xdr:spPr bwMode="auto">
        <a:xfrm>
          <a:off x="2828925" y="413289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243</xdr:row>
      <xdr:rowOff>47625</xdr:rowOff>
    </xdr:from>
    <xdr:to>
      <xdr:col>3</xdr:col>
      <xdr:colOff>0</xdr:colOff>
      <xdr:row>243</xdr:row>
      <xdr:rowOff>123825</xdr:rowOff>
    </xdr:to>
    <xdr:sp macro="" textlink="">
      <xdr:nvSpPr>
        <xdr:cNvPr id="116" name="Rectangle 137"/>
        <xdr:cNvSpPr>
          <a:spLocks noChangeArrowheads="1"/>
        </xdr:cNvSpPr>
      </xdr:nvSpPr>
      <xdr:spPr bwMode="auto">
        <a:xfrm>
          <a:off x="1666875" y="414909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243</xdr:row>
      <xdr:rowOff>47625</xdr:rowOff>
    </xdr:from>
    <xdr:to>
      <xdr:col>5</xdr:col>
      <xdr:colOff>0</xdr:colOff>
      <xdr:row>243</xdr:row>
      <xdr:rowOff>123825</xdr:rowOff>
    </xdr:to>
    <xdr:sp macro="" textlink="">
      <xdr:nvSpPr>
        <xdr:cNvPr id="117" name="Rectangle 138"/>
        <xdr:cNvSpPr>
          <a:spLocks noChangeArrowheads="1"/>
        </xdr:cNvSpPr>
      </xdr:nvSpPr>
      <xdr:spPr bwMode="auto">
        <a:xfrm>
          <a:off x="2828925" y="414909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244</xdr:row>
      <xdr:rowOff>47625</xdr:rowOff>
    </xdr:from>
    <xdr:to>
      <xdr:col>3</xdr:col>
      <xdr:colOff>0</xdr:colOff>
      <xdr:row>244</xdr:row>
      <xdr:rowOff>123825</xdr:rowOff>
    </xdr:to>
    <xdr:sp macro="" textlink="">
      <xdr:nvSpPr>
        <xdr:cNvPr id="118" name="Rectangle 139"/>
        <xdr:cNvSpPr>
          <a:spLocks noChangeArrowheads="1"/>
        </xdr:cNvSpPr>
      </xdr:nvSpPr>
      <xdr:spPr bwMode="auto">
        <a:xfrm>
          <a:off x="1666875" y="416528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244</xdr:row>
      <xdr:rowOff>47625</xdr:rowOff>
    </xdr:from>
    <xdr:to>
      <xdr:col>5</xdr:col>
      <xdr:colOff>0</xdr:colOff>
      <xdr:row>244</xdr:row>
      <xdr:rowOff>123825</xdr:rowOff>
    </xdr:to>
    <xdr:sp macro="" textlink="">
      <xdr:nvSpPr>
        <xdr:cNvPr id="119" name="Rectangle 140"/>
        <xdr:cNvSpPr>
          <a:spLocks noChangeArrowheads="1"/>
        </xdr:cNvSpPr>
      </xdr:nvSpPr>
      <xdr:spPr bwMode="auto">
        <a:xfrm>
          <a:off x="2828925" y="416528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245</xdr:row>
      <xdr:rowOff>47625</xdr:rowOff>
    </xdr:from>
    <xdr:to>
      <xdr:col>3</xdr:col>
      <xdr:colOff>0</xdr:colOff>
      <xdr:row>245</xdr:row>
      <xdr:rowOff>123825</xdr:rowOff>
    </xdr:to>
    <xdr:sp macro="" textlink="">
      <xdr:nvSpPr>
        <xdr:cNvPr id="120" name="Rectangle 141"/>
        <xdr:cNvSpPr>
          <a:spLocks noChangeArrowheads="1"/>
        </xdr:cNvSpPr>
      </xdr:nvSpPr>
      <xdr:spPr bwMode="auto">
        <a:xfrm>
          <a:off x="1666875" y="418147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245</xdr:row>
      <xdr:rowOff>47625</xdr:rowOff>
    </xdr:from>
    <xdr:to>
      <xdr:col>5</xdr:col>
      <xdr:colOff>0</xdr:colOff>
      <xdr:row>245</xdr:row>
      <xdr:rowOff>123825</xdr:rowOff>
    </xdr:to>
    <xdr:sp macro="" textlink="">
      <xdr:nvSpPr>
        <xdr:cNvPr id="121" name="Rectangle 142"/>
        <xdr:cNvSpPr>
          <a:spLocks noChangeArrowheads="1"/>
        </xdr:cNvSpPr>
      </xdr:nvSpPr>
      <xdr:spPr bwMode="auto">
        <a:xfrm>
          <a:off x="2828925" y="418147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248</xdr:row>
      <xdr:rowOff>47625</xdr:rowOff>
    </xdr:from>
    <xdr:to>
      <xdr:col>3</xdr:col>
      <xdr:colOff>0</xdr:colOff>
      <xdr:row>248</xdr:row>
      <xdr:rowOff>123825</xdr:rowOff>
    </xdr:to>
    <xdr:sp macro="" textlink="">
      <xdr:nvSpPr>
        <xdr:cNvPr id="122" name="Rectangle 143"/>
        <xdr:cNvSpPr>
          <a:spLocks noChangeArrowheads="1"/>
        </xdr:cNvSpPr>
      </xdr:nvSpPr>
      <xdr:spPr bwMode="auto">
        <a:xfrm>
          <a:off x="1666875" y="423195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248</xdr:row>
      <xdr:rowOff>47625</xdr:rowOff>
    </xdr:from>
    <xdr:to>
      <xdr:col>5</xdr:col>
      <xdr:colOff>0</xdr:colOff>
      <xdr:row>248</xdr:row>
      <xdr:rowOff>123825</xdr:rowOff>
    </xdr:to>
    <xdr:sp macro="" textlink="">
      <xdr:nvSpPr>
        <xdr:cNvPr id="123" name="Rectangle 144"/>
        <xdr:cNvSpPr>
          <a:spLocks noChangeArrowheads="1"/>
        </xdr:cNvSpPr>
      </xdr:nvSpPr>
      <xdr:spPr bwMode="auto">
        <a:xfrm>
          <a:off x="2828925" y="423195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249</xdr:row>
      <xdr:rowOff>47625</xdr:rowOff>
    </xdr:from>
    <xdr:to>
      <xdr:col>3</xdr:col>
      <xdr:colOff>0</xdr:colOff>
      <xdr:row>249</xdr:row>
      <xdr:rowOff>123825</xdr:rowOff>
    </xdr:to>
    <xdr:sp macro="" textlink="">
      <xdr:nvSpPr>
        <xdr:cNvPr id="124" name="Rectangle 145"/>
        <xdr:cNvSpPr>
          <a:spLocks noChangeArrowheads="1"/>
        </xdr:cNvSpPr>
      </xdr:nvSpPr>
      <xdr:spPr bwMode="auto">
        <a:xfrm>
          <a:off x="1666875" y="424815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249</xdr:row>
      <xdr:rowOff>47625</xdr:rowOff>
    </xdr:from>
    <xdr:to>
      <xdr:col>5</xdr:col>
      <xdr:colOff>0</xdr:colOff>
      <xdr:row>249</xdr:row>
      <xdr:rowOff>123825</xdr:rowOff>
    </xdr:to>
    <xdr:sp macro="" textlink="">
      <xdr:nvSpPr>
        <xdr:cNvPr id="125" name="Rectangle 146"/>
        <xdr:cNvSpPr>
          <a:spLocks noChangeArrowheads="1"/>
        </xdr:cNvSpPr>
      </xdr:nvSpPr>
      <xdr:spPr bwMode="auto">
        <a:xfrm>
          <a:off x="2828925" y="424815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250</xdr:row>
      <xdr:rowOff>47625</xdr:rowOff>
    </xdr:from>
    <xdr:to>
      <xdr:col>3</xdr:col>
      <xdr:colOff>0</xdr:colOff>
      <xdr:row>250</xdr:row>
      <xdr:rowOff>123825</xdr:rowOff>
    </xdr:to>
    <xdr:sp macro="" textlink="">
      <xdr:nvSpPr>
        <xdr:cNvPr id="126" name="Rectangle 147"/>
        <xdr:cNvSpPr>
          <a:spLocks noChangeArrowheads="1"/>
        </xdr:cNvSpPr>
      </xdr:nvSpPr>
      <xdr:spPr bwMode="auto">
        <a:xfrm>
          <a:off x="1666875" y="426434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250</xdr:row>
      <xdr:rowOff>47625</xdr:rowOff>
    </xdr:from>
    <xdr:to>
      <xdr:col>5</xdr:col>
      <xdr:colOff>0</xdr:colOff>
      <xdr:row>250</xdr:row>
      <xdr:rowOff>123825</xdr:rowOff>
    </xdr:to>
    <xdr:sp macro="" textlink="">
      <xdr:nvSpPr>
        <xdr:cNvPr id="127" name="Rectangle 148"/>
        <xdr:cNvSpPr>
          <a:spLocks noChangeArrowheads="1"/>
        </xdr:cNvSpPr>
      </xdr:nvSpPr>
      <xdr:spPr bwMode="auto">
        <a:xfrm>
          <a:off x="2828925" y="426434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256</xdr:row>
      <xdr:rowOff>47625</xdr:rowOff>
    </xdr:from>
    <xdr:to>
      <xdr:col>3</xdr:col>
      <xdr:colOff>0</xdr:colOff>
      <xdr:row>256</xdr:row>
      <xdr:rowOff>123825</xdr:rowOff>
    </xdr:to>
    <xdr:sp macro="" textlink="">
      <xdr:nvSpPr>
        <xdr:cNvPr id="128" name="Rectangle 149"/>
        <xdr:cNvSpPr>
          <a:spLocks noChangeArrowheads="1"/>
        </xdr:cNvSpPr>
      </xdr:nvSpPr>
      <xdr:spPr bwMode="auto">
        <a:xfrm>
          <a:off x="1666875" y="437388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256</xdr:row>
      <xdr:rowOff>47625</xdr:rowOff>
    </xdr:from>
    <xdr:to>
      <xdr:col>5</xdr:col>
      <xdr:colOff>0</xdr:colOff>
      <xdr:row>256</xdr:row>
      <xdr:rowOff>123825</xdr:rowOff>
    </xdr:to>
    <xdr:sp macro="" textlink="">
      <xdr:nvSpPr>
        <xdr:cNvPr id="129" name="Rectangle 150"/>
        <xdr:cNvSpPr>
          <a:spLocks noChangeArrowheads="1"/>
        </xdr:cNvSpPr>
      </xdr:nvSpPr>
      <xdr:spPr bwMode="auto">
        <a:xfrm>
          <a:off x="2828925" y="437388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257</xdr:row>
      <xdr:rowOff>47625</xdr:rowOff>
    </xdr:from>
    <xdr:to>
      <xdr:col>3</xdr:col>
      <xdr:colOff>0</xdr:colOff>
      <xdr:row>257</xdr:row>
      <xdr:rowOff>123825</xdr:rowOff>
    </xdr:to>
    <xdr:sp macro="" textlink="">
      <xdr:nvSpPr>
        <xdr:cNvPr id="130" name="Rectangle 151"/>
        <xdr:cNvSpPr>
          <a:spLocks noChangeArrowheads="1"/>
        </xdr:cNvSpPr>
      </xdr:nvSpPr>
      <xdr:spPr bwMode="auto">
        <a:xfrm>
          <a:off x="1666875" y="439007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257</xdr:row>
      <xdr:rowOff>47625</xdr:rowOff>
    </xdr:from>
    <xdr:to>
      <xdr:col>5</xdr:col>
      <xdr:colOff>0</xdr:colOff>
      <xdr:row>257</xdr:row>
      <xdr:rowOff>123825</xdr:rowOff>
    </xdr:to>
    <xdr:sp macro="" textlink="">
      <xdr:nvSpPr>
        <xdr:cNvPr id="131" name="Rectangle 152"/>
        <xdr:cNvSpPr>
          <a:spLocks noChangeArrowheads="1"/>
        </xdr:cNvSpPr>
      </xdr:nvSpPr>
      <xdr:spPr bwMode="auto">
        <a:xfrm>
          <a:off x="2828925" y="439007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258</xdr:row>
      <xdr:rowOff>47625</xdr:rowOff>
    </xdr:from>
    <xdr:to>
      <xdr:col>3</xdr:col>
      <xdr:colOff>0</xdr:colOff>
      <xdr:row>258</xdr:row>
      <xdr:rowOff>123825</xdr:rowOff>
    </xdr:to>
    <xdr:sp macro="" textlink="">
      <xdr:nvSpPr>
        <xdr:cNvPr id="132" name="Rectangle 153"/>
        <xdr:cNvSpPr>
          <a:spLocks noChangeArrowheads="1"/>
        </xdr:cNvSpPr>
      </xdr:nvSpPr>
      <xdr:spPr bwMode="auto">
        <a:xfrm>
          <a:off x="1666875" y="440626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258</xdr:row>
      <xdr:rowOff>47625</xdr:rowOff>
    </xdr:from>
    <xdr:to>
      <xdr:col>5</xdr:col>
      <xdr:colOff>0</xdr:colOff>
      <xdr:row>258</xdr:row>
      <xdr:rowOff>123825</xdr:rowOff>
    </xdr:to>
    <xdr:sp macro="" textlink="">
      <xdr:nvSpPr>
        <xdr:cNvPr id="133" name="Rectangle 154"/>
        <xdr:cNvSpPr>
          <a:spLocks noChangeArrowheads="1"/>
        </xdr:cNvSpPr>
      </xdr:nvSpPr>
      <xdr:spPr bwMode="auto">
        <a:xfrm>
          <a:off x="2828925" y="440626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259</xdr:row>
      <xdr:rowOff>47625</xdr:rowOff>
    </xdr:from>
    <xdr:to>
      <xdr:col>3</xdr:col>
      <xdr:colOff>0</xdr:colOff>
      <xdr:row>259</xdr:row>
      <xdr:rowOff>123825</xdr:rowOff>
    </xdr:to>
    <xdr:sp macro="" textlink="">
      <xdr:nvSpPr>
        <xdr:cNvPr id="134" name="Rectangle 155"/>
        <xdr:cNvSpPr>
          <a:spLocks noChangeArrowheads="1"/>
        </xdr:cNvSpPr>
      </xdr:nvSpPr>
      <xdr:spPr bwMode="auto">
        <a:xfrm>
          <a:off x="1666875" y="442245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259</xdr:row>
      <xdr:rowOff>47625</xdr:rowOff>
    </xdr:from>
    <xdr:to>
      <xdr:col>5</xdr:col>
      <xdr:colOff>0</xdr:colOff>
      <xdr:row>259</xdr:row>
      <xdr:rowOff>123825</xdr:rowOff>
    </xdr:to>
    <xdr:sp macro="" textlink="">
      <xdr:nvSpPr>
        <xdr:cNvPr id="135" name="Rectangle 156"/>
        <xdr:cNvSpPr>
          <a:spLocks noChangeArrowheads="1"/>
        </xdr:cNvSpPr>
      </xdr:nvSpPr>
      <xdr:spPr bwMode="auto">
        <a:xfrm>
          <a:off x="2828925" y="442245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260</xdr:row>
      <xdr:rowOff>47625</xdr:rowOff>
    </xdr:from>
    <xdr:to>
      <xdr:col>3</xdr:col>
      <xdr:colOff>0</xdr:colOff>
      <xdr:row>260</xdr:row>
      <xdr:rowOff>123825</xdr:rowOff>
    </xdr:to>
    <xdr:sp macro="" textlink="">
      <xdr:nvSpPr>
        <xdr:cNvPr id="136" name="Rectangle 157"/>
        <xdr:cNvSpPr>
          <a:spLocks noChangeArrowheads="1"/>
        </xdr:cNvSpPr>
      </xdr:nvSpPr>
      <xdr:spPr bwMode="auto">
        <a:xfrm>
          <a:off x="1666875" y="443865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260</xdr:row>
      <xdr:rowOff>47625</xdr:rowOff>
    </xdr:from>
    <xdr:to>
      <xdr:col>5</xdr:col>
      <xdr:colOff>0</xdr:colOff>
      <xdr:row>260</xdr:row>
      <xdr:rowOff>123825</xdr:rowOff>
    </xdr:to>
    <xdr:sp macro="" textlink="">
      <xdr:nvSpPr>
        <xdr:cNvPr id="137" name="Rectangle 158"/>
        <xdr:cNvSpPr>
          <a:spLocks noChangeArrowheads="1"/>
        </xdr:cNvSpPr>
      </xdr:nvSpPr>
      <xdr:spPr bwMode="auto">
        <a:xfrm>
          <a:off x="2828925" y="443865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261</xdr:row>
      <xdr:rowOff>47625</xdr:rowOff>
    </xdr:from>
    <xdr:to>
      <xdr:col>3</xdr:col>
      <xdr:colOff>0</xdr:colOff>
      <xdr:row>261</xdr:row>
      <xdr:rowOff>123825</xdr:rowOff>
    </xdr:to>
    <xdr:sp macro="" textlink="">
      <xdr:nvSpPr>
        <xdr:cNvPr id="138" name="Rectangle 159"/>
        <xdr:cNvSpPr>
          <a:spLocks noChangeArrowheads="1"/>
        </xdr:cNvSpPr>
      </xdr:nvSpPr>
      <xdr:spPr bwMode="auto">
        <a:xfrm>
          <a:off x="1666875" y="445484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261</xdr:row>
      <xdr:rowOff>47625</xdr:rowOff>
    </xdr:from>
    <xdr:to>
      <xdr:col>5</xdr:col>
      <xdr:colOff>0</xdr:colOff>
      <xdr:row>261</xdr:row>
      <xdr:rowOff>123825</xdr:rowOff>
    </xdr:to>
    <xdr:sp macro="" textlink="">
      <xdr:nvSpPr>
        <xdr:cNvPr id="139" name="Rectangle 160"/>
        <xdr:cNvSpPr>
          <a:spLocks noChangeArrowheads="1"/>
        </xdr:cNvSpPr>
      </xdr:nvSpPr>
      <xdr:spPr bwMode="auto">
        <a:xfrm>
          <a:off x="2828925" y="445484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262</xdr:row>
      <xdr:rowOff>47625</xdr:rowOff>
    </xdr:from>
    <xdr:to>
      <xdr:col>3</xdr:col>
      <xdr:colOff>0</xdr:colOff>
      <xdr:row>262</xdr:row>
      <xdr:rowOff>123825</xdr:rowOff>
    </xdr:to>
    <xdr:sp macro="" textlink="">
      <xdr:nvSpPr>
        <xdr:cNvPr id="140" name="Rectangle 161"/>
        <xdr:cNvSpPr>
          <a:spLocks noChangeArrowheads="1"/>
        </xdr:cNvSpPr>
      </xdr:nvSpPr>
      <xdr:spPr bwMode="auto">
        <a:xfrm>
          <a:off x="1666875" y="447103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262</xdr:row>
      <xdr:rowOff>47625</xdr:rowOff>
    </xdr:from>
    <xdr:to>
      <xdr:col>5</xdr:col>
      <xdr:colOff>0</xdr:colOff>
      <xdr:row>262</xdr:row>
      <xdr:rowOff>123825</xdr:rowOff>
    </xdr:to>
    <xdr:sp macro="" textlink="">
      <xdr:nvSpPr>
        <xdr:cNvPr id="141" name="Rectangle 162"/>
        <xdr:cNvSpPr>
          <a:spLocks noChangeArrowheads="1"/>
        </xdr:cNvSpPr>
      </xdr:nvSpPr>
      <xdr:spPr bwMode="auto">
        <a:xfrm>
          <a:off x="2828925" y="447103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263</xdr:row>
      <xdr:rowOff>47625</xdr:rowOff>
    </xdr:from>
    <xdr:to>
      <xdr:col>3</xdr:col>
      <xdr:colOff>0</xdr:colOff>
      <xdr:row>263</xdr:row>
      <xdr:rowOff>123825</xdr:rowOff>
    </xdr:to>
    <xdr:sp macro="" textlink="">
      <xdr:nvSpPr>
        <xdr:cNvPr id="142" name="Rectangle 163"/>
        <xdr:cNvSpPr>
          <a:spLocks noChangeArrowheads="1"/>
        </xdr:cNvSpPr>
      </xdr:nvSpPr>
      <xdr:spPr bwMode="auto">
        <a:xfrm>
          <a:off x="1666875" y="448722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263</xdr:row>
      <xdr:rowOff>47625</xdr:rowOff>
    </xdr:from>
    <xdr:to>
      <xdr:col>5</xdr:col>
      <xdr:colOff>0</xdr:colOff>
      <xdr:row>263</xdr:row>
      <xdr:rowOff>123825</xdr:rowOff>
    </xdr:to>
    <xdr:sp macro="" textlink="">
      <xdr:nvSpPr>
        <xdr:cNvPr id="143" name="Rectangle 164"/>
        <xdr:cNvSpPr>
          <a:spLocks noChangeArrowheads="1"/>
        </xdr:cNvSpPr>
      </xdr:nvSpPr>
      <xdr:spPr bwMode="auto">
        <a:xfrm>
          <a:off x="2828925" y="448722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264</xdr:row>
      <xdr:rowOff>47625</xdr:rowOff>
    </xdr:from>
    <xdr:to>
      <xdr:col>3</xdr:col>
      <xdr:colOff>0</xdr:colOff>
      <xdr:row>264</xdr:row>
      <xdr:rowOff>123825</xdr:rowOff>
    </xdr:to>
    <xdr:sp macro="" textlink="">
      <xdr:nvSpPr>
        <xdr:cNvPr id="144" name="Rectangle 165"/>
        <xdr:cNvSpPr>
          <a:spLocks noChangeArrowheads="1"/>
        </xdr:cNvSpPr>
      </xdr:nvSpPr>
      <xdr:spPr bwMode="auto">
        <a:xfrm>
          <a:off x="1666875" y="450342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264</xdr:row>
      <xdr:rowOff>47625</xdr:rowOff>
    </xdr:from>
    <xdr:to>
      <xdr:col>5</xdr:col>
      <xdr:colOff>0</xdr:colOff>
      <xdr:row>264</xdr:row>
      <xdr:rowOff>123825</xdr:rowOff>
    </xdr:to>
    <xdr:sp macro="" textlink="">
      <xdr:nvSpPr>
        <xdr:cNvPr id="145" name="Rectangle 166"/>
        <xdr:cNvSpPr>
          <a:spLocks noChangeArrowheads="1"/>
        </xdr:cNvSpPr>
      </xdr:nvSpPr>
      <xdr:spPr bwMode="auto">
        <a:xfrm>
          <a:off x="2828925" y="450342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267</xdr:row>
      <xdr:rowOff>47625</xdr:rowOff>
    </xdr:from>
    <xdr:to>
      <xdr:col>3</xdr:col>
      <xdr:colOff>0</xdr:colOff>
      <xdr:row>267</xdr:row>
      <xdr:rowOff>123825</xdr:rowOff>
    </xdr:to>
    <xdr:sp macro="" textlink="">
      <xdr:nvSpPr>
        <xdr:cNvPr id="146" name="Rectangle 167"/>
        <xdr:cNvSpPr>
          <a:spLocks noChangeArrowheads="1"/>
        </xdr:cNvSpPr>
      </xdr:nvSpPr>
      <xdr:spPr bwMode="auto">
        <a:xfrm>
          <a:off x="1666875" y="45539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267</xdr:row>
      <xdr:rowOff>47625</xdr:rowOff>
    </xdr:from>
    <xdr:to>
      <xdr:col>5</xdr:col>
      <xdr:colOff>0</xdr:colOff>
      <xdr:row>267</xdr:row>
      <xdr:rowOff>123825</xdr:rowOff>
    </xdr:to>
    <xdr:sp macro="" textlink="">
      <xdr:nvSpPr>
        <xdr:cNvPr id="147" name="Rectangle 168"/>
        <xdr:cNvSpPr>
          <a:spLocks noChangeArrowheads="1"/>
        </xdr:cNvSpPr>
      </xdr:nvSpPr>
      <xdr:spPr bwMode="auto">
        <a:xfrm>
          <a:off x="2828925" y="455390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268</xdr:row>
      <xdr:rowOff>47625</xdr:rowOff>
    </xdr:from>
    <xdr:to>
      <xdr:col>3</xdr:col>
      <xdr:colOff>0</xdr:colOff>
      <xdr:row>268</xdr:row>
      <xdr:rowOff>123825</xdr:rowOff>
    </xdr:to>
    <xdr:sp macro="" textlink="">
      <xdr:nvSpPr>
        <xdr:cNvPr id="148" name="Rectangle 169"/>
        <xdr:cNvSpPr>
          <a:spLocks noChangeArrowheads="1"/>
        </xdr:cNvSpPr>
      </xdr:nvSpPr>
      <xdr:spPr bwMode="auto">
        <a:xfrm>
          <a:off x="1666875" y="457009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268</xdr:row>
      <xdr:rowOff>47625</xdr:rowOff>
    </xdr:from>
    <xdr:to>
      <xdr:col>5</xdr:col>
      <xdr:colOff>0</xdr:colOff>
      <xdr:row>268</xdr:row>
      <xdr:rowOff>123825</xdr:rowOff>
    </xdr:to>
    <xdr:sp macro="" textlink="">
      <xdr:nvSpPr>
        <xdr:cNvPr id="149" name="Rectangle 170"/>
        <xdr:cNvSpPr>
          <a:spLocks noChangeArrowheads="1"/>
        </xdr:cNvSpPr>
      </xdr:nvSpPr>
      <xdr:spPr bwMode="auto">
        <a:xfrm>
          <a:off x="2828925" y="457009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269</xdr:row>
      <xdr:rowOff>47625</xdr:rowOff>
    </xdr:from>
    <xdr:to>
      <xdr:col>3</xdr:col>
      <xdr:colOff>0</xdr:colOff>
      <xdr:row>269</xdr:row>
      <xdr:rowOff>123825</xdr:rowOff>
    </xdr:to>
    <xdr:sp macro="" textlink="">
      <xdr:nvSpPr>
        <xdr:cNvPr id="150" name="Rectangle 171"/>
        <xdr:cNvSpPr>
          <a:spLocks noChangeArrowheads="1"/>
        </xdr:cNvSpPr>
      </xdr:nvSpPr>
      <xdr:spPr bwMode="auto">
        <a:xfrm>
          <a:off x="1666875" y="458628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269</xdr:row>
      <xdr:rowOff>47625</xdr:rowOff>
    </xdr:from>
    <xdr:to>
      <xdr:col>5</xdr:col>
      <xdr:colOff>0</xdr:colOff>
      <xdr:row>269</xdr:row>
      <xdr:rowOff>123825</xdr:rowOff>
    </xdr:to>
    <xdr:sp macro="" textlink="">
      <xdr:nvSpPr>
        <xdr:cNvPr id="151" name="Rectangle 172"/>
        <xdr:cNvSpPr>
          <a:spLocks noChangeArrowheads="1"/>
        </xdr:cNvSpPr>
      </xdr:nvSpPr>
      <xdr:spPr bwMode="auto">
        <a:xfrm>
          <a:off x="2828925" y="458628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275</xdr:row>
      <xdr:rowOff>47625</xdr:rowOff>
    </xdr:from>
    <xdr:to>
      <xdr:col>3</xdr:col>
      <xdr:colOff>0</xdr:colOff>
      <xdr:row>275</xdr:row>
      <xdr:rowOff>123825</xdr:rowOff>
    </xdr:to>
    <xdr:sp macro="" textlink="">
      <xdr:nvSpPr>
        <xdr:cNvPr id="152" name="Rectangle 173"/>
        <xdr:cNvSpPr>
          <a:spLocks noChangeArrowheads="1"/>
        </xdr:cNvSpPr>
      </xdr:nvSpPr>
      <xdr:spPr bwMode="auto">
        <a:xfrm>
          <a:off x="1666875" y="46958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275</xdr:row>
      <xdr:rowOff>47625</xdr:rowOff>
    </xdr:from>
    <xdr:to>
      <xdr:col>5</xdr:col>
      <xdr:colOff>0</xdr:colOff>
      <xdr:row>275</xdr:row>
      <xdr:rowOff>123825</xdr:rowOff>
    </xdr:to>
    <xdr:sp macro="" textlink="">
      <xdr:nvSpPr>
        <xdr:cNvPr id="153" name="Rectangle 174"/>
        <xdr:cNvSpPr>
          <a:spLocks noChangeArrowheads="1"/>
        </xdr:cNvSpPr>
      </xdr:nvSpPr>
      <xdr:spPr bwMode="auto">
        <a:xfrm>
          <a:off x="2828925" y="46958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276</xdr:row>
      <xdr:rowOff>47625</xdr:rowOff>
    </xdr:from>
    <xdr:to>
      <xdr:col>3</xdr:col>
      <xdr:colOff>0</xdr:colOff>
      <xdr:row>276</xdr:row>
      <xdr:rowOff>123825</xdr:rowOff>
    </xdr:to>
    <xdr:sp macro="" textlink="">
      <xdr:nvSpPr>
        <xdr:cNvPr id="154" name="Rectangle 175"/>
        <xdr:cNvSpPr>
          <a:spLocks noChangeArrowheads="1"/>
        </xdr:cNvSpPr>
      </xdr:nvSpPr>
      <xdr:spPr bwMode="auto">
        <a:xfrm>
          <a:off x="1666875" y="47120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276</xdr:row>
      <xdr:rowOff>47625</xdr:rowOff>
    </xdr:from>
    <xdr:to>
      <xdr:col>5</xdr:col>
      <xdr:colOff>0</xdr:colOff>
      <xdr:row>276</xdr:row>
      <xdr:rowOff>123825</xdr:rowOff>
    </xdr:to>
    <xdr:sp macro="" textlink="">
      <xdr:nvSpPr>
        <xdr:cNvPr id="155" name="Rectangle 176"/>
        <xdr:cNvSpPr>
          <a:spLocks noChangeArrowheads="1"/>
        </xdr:cNvSpPr>
      </xdr:nvSpPr>
      <xdr:spPr bwMode="auto">
        <a:xfrm>
          <a:off x="2828925" y="471201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277</xdr:row>
      <xdr:rowOff>47625</xdr:rowOff>
    </xdr:from>
    <xdr:to>
      <xdr:col>3</xdr:col>
      <xdr:colOff>0</xdr:colOff>
      <xdr:row>277</xdr:row>
      <xdr:rowOff>123825</xdr:rowOff>
    </xdr:to>
    <xdr:sp macro="" textlink="">
      <xdr:nvSpPr>
        <xdr:cNvPr id="156" name="Rectangle 177"/>
        <xdr:cNvSpPr>
          <a:spLocks noChangeArrowheads="1"/>
        </xdr:cNvSpPr>
      </xdr:nvSpPr>
      <xdr:spPr bwMode="auto">
        <a:xfrm>
          <a:off x="1666875" y="472821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277</xdr:row>
      <xdr:rowOff>47625</xdr:rowOff>
    </xdr:from>
    <xdr:to>
      <xdr:col>5</xdr:col>
      <xdr:colOff>0</xdr:colOff>
      <xdr:row>277</xdr:row>
      <xdr:rowOff>123825</xdr:rowOff>
    </xdr:to>
    <xdr:sp macro="" textlink="">
      <xdr:nvSpPr>
        <xdr:cNvPr id="157" name="Rectangle 178"/>
        <xdr:cNvSpPr>
          <a:spLocks noChangeArrowheads="1"/>
        </xdr:cNvSpPr>
      </xdr:nvSpPr>
      <xdr:spPr bwMode="auto">
        <a:xfrm>
          <a:off x="2828925" y="472821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278</xdr:row>
      <xdr:rowOff>47625</xdr:rowOff>
    </xdr:from>
    <xdr:to>
      <xdr:col>3</xdr:col>
      <xdr:colOff>0</xdr:colOff>
      <xdr:row>278</xdr:row>
      <xdr:rowOff>123825</xdr:rowOff>
    </xdr:to>
    <xdr:sp macro="" textlink="">
      <xdr:nvSpPr>
        <xdr:cNvPr id="158" name="Rectangle 179"/>
        <xdr:cNvSpPr>
          <a:spLocks noChangeArrowheads="1"/>
        </xdr:cNvSpPr>
      </xdr:nvSpPr>
      <xdr:spPr bwMode="auto">
        <a:xfrm>
          <a:off x="1666875" y="47444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278</xdr:row>
      <xdr:rowOff>47625</xdr:rowOff>
    </xdr:from>
    <xdr:to>
      <xdr:col>5</xdr:col>
      <xdr:colOff>0</xdr:colOff>
      <xdr:row>278</xdr:row>
      <xdr:rowOff>123825</xdr:rowOff>
    </xdr:to>
    <xdr:sp macro="" textlink="">
      <xdr:nvSpPr>
        <xdr:cNvPr id="159" name="Rectangle 180"/>
        <xdr:cNvSpPr>
          <a:spLocks noChangeArrowheads="1"/>
        </xdr:cNvSpPr>
      </xdr:nvSpPr>
      <xdr:spPr bwMode="auto">
        <a:xfrm>
          <a:off x="2828925" y="474440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279</xdr:row>
      <xdr:rowOff>47625</xdr:rowOff>
    </xdr:from>
    <xdr:to>
      <xdr:col>3</xdr:col>
      <xdr:colOff>0</xdr:colOff>
      <xdr:row>279</xdr:row>
      <xdr:rowOff>123825</xdr:rowOff>
    </xdr:to>
    <xdr:sp macro="" textlink="">
      <xdr:nvSpPr>
        <xdr:cNvPr id="160" name="Rectangle 181"/>
        <xdr:cNvSpPr>
          <a:spLocks noChangeArrowheads="1"/>
        </xdr:cNvSpPr>
      </xdr:nvSpPr>
      <xdr:spPr bwMode="auto">
        <a:xfrm>
          <a:off x="1666875" y="476059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279</xdr:row>
      <xdr:rowOff>47625</xdr:rowOff>
    </xdr:from>
    <xdr:to>
      <xdr:col>5</xdr:col>
      <xdr:colOff>0</xdr:colOff>
      <xdr:row>279</xdr:row>
      <xdr:rowOff>123825</xdr:rowOff>
    </xdr:to>
    <xdr:sp macro="" textlink="">
      <xdr:nvSpPr>
        <xdr:cNvPr id="161" name="Rectangle 182"/>
        <xdr:cNvSpPr>
          <a:spLocks noChangeArrowheads="1"/>
        </xdr:cNvSpPr>
      </xdr:nvSpPr>
      <xdr:spPr bwMode="auto">
        <a:xfrm>
          <a:off x="2828925" y="476059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280</xdr:row>
      <xdr:rowOff>47625</xdr:rowOff>
    </xdr:from>
    <xdr:to>
      <xdr:col>3</xdr:col>
      <xdr:colOff>0</xdr:colOff>
      <xdr:row>280</xdr:row>
      <xdr:rowOff>123825</xdr:rowOff>
    </xdr:to>
    <xdr:sp macro="" textlink="">
      <xdr:nvSpPr>
        <xdr:cNvPr id="162" name="Rectangle 183"/>
        <xdr:cNvSpPr>
          <a:spLocks noChangeArrowheads="1"/>
        </xdr:cNvSpPr>
      </xdr:nvSpPr>
      <xdr:spPr bwMode="auto">
        <a:xfrm>
          <a:off x="1666875" y="477678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280</xdr:row>
      <xdr:rowOff>47625</xdr:rowOff>
    </xdr:from>
    <xdr:to>
      <xdr:col>5</xdr:col>
      <xdr:colOff>0</xdr:colOff>
      <xdr:row>280</xdr:row>
      <xdr:rowOff>123825</xdr:rowOff>
    </xdr:to>
    <xdr:sp macro="" textlink="">
      <xdr:nvSpPr>
        <xdr:cNvPr id="163" name="Rectangle 184"/>
        <xdr:cNvSpPr>
          <a:spLocks noChangeArrowheads="1"/>
        </xdr:cNvSpPr>
      </xdr:nvSpPr>
      <xdr:spPr bwMode="auto">
        <a:xfrm>
          <a:off x="2828925" y="477678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281</xdr:row>
      <xdr:rowOff>47625</xdr:rowOff>
    </xdr:from>
    <xdr:to>
      <xdr:col>3</xdr:col>
      <xdr:colOff>0</xdr:colOff>
      <xdr:row>281</xdr:row>
      <xdr:rowOff>123825</xdr:rowOff>
    </xdr:to>
    <xdr:sp macro="" textlink="">
      <xdr:nvSpPr>
        <xdr:cNvPr id="164" name="Rectangle 185"/>
        <xdr:cNvSpPr>
          <a:spLocks noChangeArrowheads="1"/>
        </xdr:cNvSpPr>
      </xdr:nvSpPr>
      <xdr:spPr bwMode="auto">
        <a:xfrm>
          <a:off x="1666875" y="479298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281</xdr:row>
      <xdr:rowOff>47625</xdr:rowOff>
    </xdr:from>
    <xdr:to>
      <xdr:col>5</xdr:col>
      <xdr:colOff>0</xdr:colOff>
      <xdr:row>281</xdr:row>
      <xdr:rowOff>123825</xdr:rowOff>
    </xdr:to>
    <xdr:sp macro="" textlink="">
      <xdr:nvSpPr>
        <xdr:cNvPr id="165" name="Rectangle 186"/>
        <xdr:cNvSpPr>
          <a:spLocks noChangeArrowheads="1"/>
        </xdr:cNvSpPr>
      </xdr:nvSpPr>
      <xdr:spPr bwMode="auto">
        <a:xfrm>
          <a:off x="2828925" y="479298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282</xdr:row>
      <xdr:rowOff>47625</xdr:rowOff>
    </xdr:from>
    <xdr:to>
      <xdr:col>3</xdr:col>
      <xdr:colOff>0</xdr:colOff>
      <xdr:row>282</xdr:row>
      <xdr:rowOff>123825</xdr:rowOff>
    </xdr:to>
    <xdr:sp macro="" textlink="">
      <xdr:nvSpPr>
        <xdr:cNvPr id="166" name="Rectangle 187"/>
        <xdr:cNvSpPr>
          <a:spLocks noChangeArrowheads="1"/>
        </xdr:cNvSpPr>
      </xdr:nvSpPr>
      <xdr:spPr bwMode="auto">
        <a:xfrm>
          <a:off x="1666875" y="480917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282</xdr:row>
      <xdr:rowOff>47625</xdr:rowOff>
    </xdr:from>
    <xdr:to>
      <xdr:col>5</xdr:col>
      <xdr:colOff>0</xdr:colOff>
      <xdr:row>282</xdr:row>
      <xdr:rowOff>123825</xdr:rowOff>
    </xdr:to>
    <xdr:sp macro="" textlink="">
      <xdr:nvSpPr>
        <xdr:cNvPr id="167" name="Rectangle 188"/>
        <xdr:cNvSpPr>
          <a:spLocks noChangeArrowheads="1"/>
        </xdr:cNvSpPr>
      </xdr:nvSpPr>
      <xdr:spPr bwMode="auto">
        <a:xfrm>
          <a:off x="2828925" y="480917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283</xdr:row>
      <xdr:rowOff>47625</xdr:rowOff>
    </xdr:from>
    <xdr:to>
      <xdr:col>3</xdr:col>
      <xdr:colOff>0</xdr:colOff>
      <xdr:row>283</xdr:row>
      <xdr:rowOff>123825</xdr:rowOff>
    </xdr:to>
    <xdr:sp macro="" textlink="">
      <xdr:nvSpPr>
        <xdr:cNvPr id="168" name="Rectangle 189"/>
        <xdr:cNvSpPr>
          <a:spLocks noChangeArrowheads="1"/>
        </xdr:cNvSpPr>
      </xdr:nvSpPr>
      <xdr:spPr bwMode="auto">
        <a:xfrm>
          <a:off x="1666875" y="482536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283</xdr:row>
      <xdr:rowOff>47625</xdr:rowOff>
    </xdr:from>
    <xdr:to>
      <xdr:col>5</xdr:col>
      <xdr:colOff>0</xdr:colOff>
      <xdr:row>283</xdr:row>
      <xdr:rowOff>123825</xdr:rowOff>
    </xdr:to>
    <xdr:sp macro="" textlink="">
      <xdr:nvSpPr>
        <xdr:cNvPr id="169" name="Rectangle 190"/>
        <xdr:cNvSpPr>
          <a:spLocks noChangeArrowheads="1"/>
        </xdr:cNvSpPr>
      </xdr:nvSpPr>
      <xdr:spPr bwMode="auto">
        <a:xfrm>
          <a:off x="2828925" y="482536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153</xdr:row>
      <xdr:rowOff>47625</xdr:rowOff>
    </xdr:from>
    <xdr:to>
      <xdr:col>3</xdr:col>
      <xdr:colOff>0</xdr:colOff>
      <xdr:row>153</xdr:row>
      <xdr:rowOff>123825</xdr:rowOff>
    </xdr:to>
    <xdr:sp macro="" textlink="">
      <xdr:nvSpPr>
        <xdr:cNvPr id="170" name="Rectangle 239"/>
        <xdr:cNvSpPr>
          <a:spLocks noChangeArrowheads="1"/>
        </xdr:cNvSpPr>
      </xdr:nvSpPr>
      <xdr:spPr bwMode="auto">
        <a:xfrm>
          <a:off x="1666875" y="259080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153</xdr:row>
      <xdr:rowOff>47625</xdr:rowOff>
    </xdr:from>
    <xdr:to>
      <xdr:col>5</xdr:col>
      <xdr:colOff>0</xdr:colOff>
      <xdr:row>153</xdr:row>
      <xdr:rowOff>123825</xdr:rowOff>
    </xdr:to>
    <xdr:sp macro="" textlink="">
      <xdr:nvSpPr>
        <xdr:cNvPr id="171" name="Rectangle 240"/>
        <xdr:cNvSpPr>
          <a:spLocks noChangeArrowheads="1"/>
        </xdr:cNvSpPr>
      </xdr:nvSpPr>
      <xdr:spPr bwMode="auto">
        <a:xfrm>
          <a:off x="2828925" y="259080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154</xdr:row>
      <xdr:rowOff>47625</xdr:rowOff>
    </xdr:from>
    <xdr:to>
      <xdr:col>3</xdr:col>
      <xdr:colOff>0</xdr:colOff>
      <xdr:row>154</xdr:row>
      <xdr:rowOff>123825</xdr:rowOff>
    </xdr:to>
    <xdr:sp macro="" textlink="">
      <xdr:nvSpPr>
        <xdr:cNvPr id="172" name="Rectangle 241"/>
        <xdr:cNvSpPr>
          <a:spLocks noChangeArrowheads="1"/>
        </xdr:cNvSpPr>
      </xdr:nvSpPr>
      <xdr:spPr bwMode="auto">
        <a:xfrm>
          <a:off x="1666875" y="260699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154</xdr:row>
      <xdr:rowOff>47625</xdr:rowOff>
    </xdr:from>
    <xdr:to>
      <xdr:col>5</xdr:col>
      <xdr:colOff>0</xdr:colOff>
      <xdr:row>154</xdr:row>
      <xdr:rowOff>123825</xdr:rowOff>
    </xdr:to>
    <xdr:sp macro="" textlink="">
      <xdr:nvSpPr>
        <xdr:cNvPr id="173" name="Rectangle 242"/>
        <xdr:cNvSpPr>
          <a:spLocks noChangeArrowheads="1"/>
        </xdr:cNvSpPr>
      </xdr:nvSpPr>
      <xdr:spPr bwMode="auto">
        <a:xfrm>
          <a:off x="2828925" y="260699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155</xdr:row>
      <xdr:rowOff>47625</xdr:rowOff>
    </xdr:from>
    <xdr:to>
      <xdr:col>3</xdr:col>
      <xdr:colOff>0</xdr:colOff>
      <xdr:row>155</xdr:row>
      <xdr:rowOff>123825</xdr:rowOff>
    </xdr:to>
    <xdr:sp macro="" textlink="">
      <xdr:nvSpPr>
        <xdr:cNvPr id="174" name="Rectangle 243"/>
        <xdr:cNvSpPr>
          <a:spLocks noChangeArrowheads="1"/>
        </xdr:cNvSpPr>
      </xdr:nvSpPr>
      <xdr:spPr bwMode="auto">
        <a:xfrm>
          <a:off x="1666875" y="262318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155</xdr:row>
      <xdr:rowOff>47625</xdr:rowOff>
    </xdr:from>
    <xdr:to>
      <xdr:col>5</xdr:col>
      <xdr:colOff>0</xdr:colOff>
      <xdr:row>155</xdr:row>
      <xdr:rowOff>123825</xdr:rowOff>
    </xdr:to>
    <xdr:sp macro="" textlink="">
      <xdr:nvSpPr>
        <xdr:cNvPr id="175" name="Rectangle 244"/>
        <xdr:cNvSpPr>
          <a:spLocks noChangeArrowheads="1"/>
        </xdr:cNvSpPr>
      </xdr:nvSpPr>
      <xdr:spPr bwMode="auto">
        <a:xfrm>
          <a:off x="2828925" y="262318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161</xdr:row>
      <xdr:rowOff>47625</xdr:rowOff>
    </xdr:from>
    <xdr:to>
      <xdr:col>3</xdr:col>
      <xdr:colOff>0</xdr:colOff>
      <xdr:row>161</xdr:row>
      <xdr:rowOff>123825</xdr:rowOff>
    </xdr:to>
    <xdr:sp macro="" textlink="">
      <xdr:nvSpPr>
        <xdr:cNvPr id="176" name="Rectangle 245"/>
        <xdr:cNvSpPr>
          <a:spLocks noChangeArrowheads="1"/>
        </xdr:cNvSpPr>
      </xdr:nvSpPr>
      <xdr:spPr bwMode="auto">
        <a:xfrm>
          <a:off x="1666875" y="272319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161</xdr:row>
      <xdr:rowOff>47625</xdr:rowOff>
    </xdr:from>
    <xdr:to>
      <xdr:col>5</xdr:col>
      <xdr:colOff>0</xdr:colOff>
      <xdr:row>161</xdr:row>
      <xdr:rowOff>123825</xdr:rowOff>
    </xdr:to>
    <xdr:sp macro="" textlink="">
      <xdr:nvSpPr>
        <xdr:cNvPr id="177" name="Rectangle 246"/>
        <xdr:cNvSpPr>
          <a:spLocks noChangeArrowheads="1"/>
        </xdr:cNvSpPr>
      </xdr:nvSpPr>
      <xdr:spPr bwMode="auto">
        <a:xfrm>
          <a:off x="2828925" y="272319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162</xdr:row>
      <xdr:rowOff>47625</xdr:rowOff>
    </xdr:from>
    <xdr:to>
      <xdr:col>3</xdr:col>
      <xdr:colOff>0</xdr:colOff>
      <xdr:row>162</xdr:row>
      <xdr:rowOff>123825</xdr:rowOff>
    </xdr:to>
    <xdr:sp macro="" textlink="">
      <xdr:nvSpPr>
        <xdr:cNvPr id="178" name="Rectangle 247"/>
        <xdr:cNvSpPr>
          <a:spLocks noChangeArrowheads="1"/>
        </xdr:cNvSpPr>
      </xdr:nvSpPr>
      <xdr:spPr bwMode="auto">
        <a:xfrm>
          <a:off x="1666875" y="273939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162</xdr:row>
      <xdr:rowOff>47625</xdr:rowOff>
    </xdr:from>
    <xdr:to>
      <xdr:col>5</xdr:col>
      <xdr:colOff>0</xdr:colOff>
      <xdr:row>162</xdr:row>
      <xdr:rowOff>123825</xdr:rowOff>
    </xdr:to>
    <xdr:sp macro="" textlink="">
      <xdr:nvSpPr>
        <xdr:cNvPr id="179" name="Rectangle 248"/>
        <xdr:cNvSpPr>
          <a:spLocks noChangeArrowheads="1"/>
        </xdr:cNvSpPr>
      </xdr:nvSpPr>
      <xdr:spPr bwMode="auto">
        <a:xfrm>
          <a:off x="2828925" y="273939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163</xdr:row>
      <xdr:rowOff>0</xdr:rowOff>
    </xdr:from>
    <xdr:to>
      <xdr:col>3</xdr:col>
      <xdr:colOff>0</xdr:colOff>
      <xdr:row>163</xdr:row>
      <xdr:rowOff>0</xdr:rowOff>
    </xdr:to>
    <xdr:sp macro="" textlink="">
      <xdr:nvSpPr>
        <xdr:cNvPr id="180" name="Rectangle 249"/>
        <xdr:cNvSpPr>
          <a:spLocks noChangeArrowheads="1"/>
        </xdr:cNvSpPr>
      </xdr:nvSpPr>
      <xdr:spPr bwMode="auto">
        <a:xfrm>
          <a:off x="1666875" y="27508200"/>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163</xdr:row>
      <xdr:rowOff>0</xdr:rowOff>
    </xdr:from>
    <xdr:to>
      <xdr:col>5</xdr:col>
      <xdr:colOff>0</xdr:colOff>
      <xdr:row>163</xdr:row>
      <xdr:rowOff>0</xdr:rowOff>
    </xdr:to>
    <xdr:sp macro="" textlink="">
      <xdr:nvSpPr>
        <xdr:cNvPr id="181" name="Rectangle 250"/>
        <xdr:cNvSpPr>
          <a:spLocks noChangeArrowheads="1"/>
        </xdr:cNvSpPr>
      </xdr:nvSpPr>
      <xdr:spPr bwMode="auto">
        <a:xfrm>
          <a:off x="2828925" y="27508200"/>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164</xdr:row>
      <xdr:rowOff>47625</xdr:rowOff>
    </xdr:from>
    <xdr:to>
      <xdr:col>3</xdr:col>
      <xdr:colOff>0</xdr:colOff>
      <xdr:row>164</xdr:row>
      <xdr:rowOff>123825</xdr:rowOff>
    </xdr:to>
    <xdr:sp macro="" textlink="">
      <xdr:nvSpPr>
        <xdr:cNvPr id="182" name="Rectangle 251"/>
        <xdr:cNvSpPr>
          <a:spLocks noChangeArrowheads="1"/>
        </xdr:cNvSpPr>
      </xdr:nvSpPr>
      <xdr:spPr bwMode="auto">
        <a:xfrm>
          <a:off x="1666875" y="277177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164</xdr:row>
      <xdr:rowOff>47625</xdr:rowOff>
    </xdr:from>
    <xdr:to>
      <xdr:col>5</xdr:col>
      <xdr:colOff>0</xdr:colOff>
      <xdr:row>164</xdr:row>
      <xdr:rowOff>123825</xdr:rowOff>
    </xdr:to>
    <xdr:sp macro="" textlink="">
      <xdr:nvSpPr>
        <xdr:cNvPr id="183" name="Rectangle 252"/>
        <xdr:cNvSpPr>
          <a:spLocks noChangeArrowheads="1"/>
        </xdr:cNvSpPr>
      </xdr:nvSpPr>
      <xdr:spPr bwMode="auto">
        <a:xfrm>
          <a:off x="2828925" y="277177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165</xdr:row>
      <xdr:rowOff>47625</xdr:rowOff>
    </xdr:from>
    <xdr:to>
      <xdr:col>3</xdr:col>
      <xdr:colOff>0</xdr:colOff>
      <xdr:row>165</xdr:row>
      <xdr:rowOff>123825</xdr:rowOff>
    </xdr:to>
    <xdr:sp macro="" textlink="">
      <xdr:nvSpPr>
        <xdr:cNvPr id="184" name="Rectangle 253"/>
        <xdr:cNvSpPr>
          <a:spLocks noChangeArrowheads="1"/>
        </xdr:cNvSpPr>
      </xdr:nvSpPr>
      <xdr:spPr bwMode="auto">
        <a:xfrm>
          <a:off x="1666875" y="278796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165</xdr:row>
      <xdr:rowOff>47625</xdr:rowOff>
    </xdr:from>
    <xdr:to>
      <xdr:col>5</xdr:col>
      <xdr:colOff>0</xdr:colOff>
      <xdr:row>165</xdr:row>
      <xdr:rowOff>123825</xdr:rowOff>
    </xdr:to>
    <xdr:sp macro="" textlink="">
      <xdr:nvSpPr>
        <xdr:cNvPr id="185" name="Rectangle 254"/>
        <xdr:cNvSpPr>
          <a:spLocks noChangeArrowheads="1"/>
        </xdr:cNvSpPr>
      </xdr:nvSpPr>
      <xdr:spPr bwMode="auto">
        <a:xfrm>
          <a:off x="2828925" y="278796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166</xdr:row>
      <xdr:rowOff>47625</xdr:rowOff>
    </xdr:from>
    <xdr:to>
      <xdr:col>3</xdr:col>
      <xdr:colOff>9525</xdr:colOff>
      <xdr:row>166</xdr:row>
      <xdr:rowOff>123825</xdr:rowOff>
    </xdr:to>
    <xdr:sp macro="" textlink="">
      <xdr:nvSpPr>
        <xdr:cNvPr id="186" name="Rectangle 255"/>
        <xdr:cNvSpPr>
          <a:spLocks noChangeArrowheads="1"/>
        </xdr:cNvSpPr>
      </xdr:nvSpPr>
      <xdr:spPr bwMode="auto">
        <a:xfrm>
          <a:off x="1676400" y="280416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166</xdr:row>
      <xdr:rowOff>47625</xdr:rowOff>
    </xdr:from>
    <xdr:to>
      <xdr:col>5</xdr:col>
      <xdr:colOff>0</xdr:colOff>
      <xdr:row>166</xdr:row>
      <xdr:rowOff>123825</xdr:rowOff>
    </xdr:to>
    <xdr:sp macro="" textlink="">
      <xdr:nvSpPr>
        <xdr:cNvPr id="187" name="Rectangle 256"/>
        <xdr:cNvSpPr>
          <a:spLocks noChangeArrowheads="1"/>
        </xdr:cNvSpPr>
      </xdr:nvSpPr>
      <xdr:spPr bwMode="auto">
        <a:xfrm>
          <a:off x="2828925" y="280416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167</xdr:row>
      <xdr:rowOff>47625</xdr:rowOff>
    </xdr:from>
    <xdr:to>
      <xdr:col>3</xdr:col>
      <xdr:colOff>9525</xdr:colOff>
      <xdr:row>167</xdr:row>
      <xdr:rowOff>123825</xdr:rowOff>
    </xdr:to>
    <xdr:sp macro="" textlink="">
      <xdr:nvSpPr>
        <xdr:cNvPr id="188" name="Rectangle 259"/>
        <xdr:cNvSpPr>
          <a:spLocks noChangeArrowheads="1"/>
        </xdr:cNvSpPr>
      </xdr:nvSpPr>
      <xdr:spPr bwMode="auto">
        <a:xfrm>
          <a:off x="1676400" y="282035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167</xdr:row>
      <xdr:rowOff>47625</xdr:rowOff>
    </xdr:from>
    <xdr:to>
      <xdr:col>5</xdr:col>
      <xdr:colOff>0</xdr:colOff>
      <xdr:row>167</xdr:row>
      <xdr:rowOff>123825</xdr:rowOff>
    </xdr:to>
    <xdr:sp macro="" textlink="">
      <xdr:nvSpPr>
        <xdr:cNvPr id="189" name="Rectangle 260"/>
        <xdr:cNvSpPr>
          <a:spLocks noChangeArrowheads="1"/>
        </xdr:cNvSpPr>
      </xdr:nvSpPr>
      <xdr:spPr bwMode="auto">
        <a:xfrm>
          <a:off x="2828925" y="282035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168</xdr:row>
      <xdr:rowOff>47625</xdr:rowOff>
    </xdr:from>
    <xdr:to>
      <xdr:col>3</xdr:col>
      <xdr:colOff>9525</xdr:colOff>
      <xdr:row>168</xdr:row>
      <xdr:rowOff>123825</xdr:rowOff>
    </xdr:to>
    <xdr:sp macro="" textlink="">
      <xdr:nvSpPr>
        <xdr:cNvPr id="190" name="Rectangle 261"/>
        <xdr:cNvSpPr>
          <a:spLocks noChangeArrowheads="1"/>
        </xdr:cNvSpPr>
      </xdr:nvSpPr>
      <xdr:spPr bwMode="auto">
        <a:xfrm>
          <a:off x="1676400" y="283654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168</xdr:row>
      <xdr:rowOff>47625</xdr:rowOff>
    </xdr:from>
    <xdr:to>
      <xdr:col>5</xdr:col>
      <xdr:colOff>0</xdr:colOff>
      <xdr:row>168</xdr:row>
      <xdr:rowOff>123825</xdr:rowOff>
    </xdr:to>
    <xdr:sp macro="" textlink="">
      <xdr:nvSpPr>
        <xdr:cNvPr id="191" name="Rectangle 262"/>
        <xdr:cNvSpPr>
          <a:spLocks noChangeArrowheads="1"/>
        </xdr:cNvSpPr>
      </xdr:nvSpPr>
      <xdr:spPr bwMode="auto">
        <a:xfrm>
          <a:off x="2828925" y="283654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169</xdr:row>
      <xdr:rowOff>47625</xdr:rowOff>
    </xdr:from>
    <xdr:to>
      <xdr:col>3</xdr:col>
      <xdr:colOff>9525</xdr:colOff>
      <xdr:row>169</xdr:row>
      <xdr:rowOff>123825</xdr:rowOff>
    </xdr:to>
    <xdr:sp macro="" textlink="">
      <xdr:nvSpPr>
        <xdr:cNvPr id="192" name="Rectangle 263"/>
        <xdr:cNvSpPr>
          <a:spLocks noChangeArrowheads="1"/>
        </xdr:cNvSpPr>
      </xdr:nvSpPr>
      <xdr:spPr bwMode="auto">
        <a:xfrm>
          <a:off x="1676400" y="285273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169</xdr:row>
      <xdr:rowOff>47625</xdr:rowOff>
    </xdr:from>
    <xdr:to>
      <xdr:col>5</xdr:col>
      <xdr:colOff>0</xdr:colOff>
      <xdr:row>169</xdr:row>
      <xdr:rowOff>123825</xdr:rowOff>
    </xdr:to>
    <xdr:sp macro="" textlink="">
      <xdr:nvSpPr>
        <xdr:cNvPr id="193" name="Rectangle 264"/>
        <xdr:cNvSpPr>
          <a:spLocks noChangeArrowheads="1"/>
        </xdr:cNvSpPr>
      </xdr:nvSpPr>
      <xdr:spPr bwMode="auto">
        <a:xfrm>
          <a:off x="2828925" y="285273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174</xdr:row>
      <xdr:rowOff>47625</xdr:rowOff>
    </xdr:from>
    <xdr:to>
      <xdr:col>3</xdr:col>
      <xdr:colOff>0</xdr:colOff>
      <xdr:row>174</xdr:row>
      <xdr:rowOff>123825</xdr:rowOff>
    </xdr:to>
    <xdr:sp macro="" textlink="">
      <xdr:nvSpPr>
        <xdr:cNvPr id="194" name="Rectangle 269"/>
        <xdr:cNvSpPr>
          <a:spLocks noChangeArrowheads="1"/>
        </xdr:cNvSpPr>
      </xdr:nvSpPr>
      <xdr:spPr bwMode="auto">
        <a:xfrm>
          <a:off x="1666875" y="293465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174</xdr:row>
      <xdr:rowOff>47625</xdr:rowOff>
    </xdr:from>
    <xdr:to>
      <xdr:col>5</xdr:col>
      <xdr:colOff>0</xdr:colOff>
      <xdr:row>174</xdr:row>
      <xdr:rowOff>123825</xdr:rowOff>
    </xdr:to>
    <xdr:sp macro="" textlink="">
      <xdr:nvSpPr>
        <xdr:cNvPr id="195" name="Rectangle 270"/>
        <xdr:cNvSpPr>
          <a:spLocks noChangeArrowheads="1"/>
        </xdr:cNvSpPr>
      </xdr:nvSpPr>
      <xdr:spPr bwMode="auto">
        <a:xfrm>
          <a:off x="2828925" y="293465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175</xdr:row>
      <xdr:rowOff>47625</xdr:rowOff>
    </xdr:from>
    <xdr:to>
      <xdr:col>3</xdr:col>
      <xdr:colOff>0</xdr:colOff>
      <xdr:row>175</xdr:row>
      <xdr:rowOff>123825</xdr:rowOff>
    </xdr:to>
    <xdr:sp macro="" textlink="">
      <xdr:nvSpPr>
        <xdr:cNvPr id="196" name="Rectangle 271"/>
        <xdr:cNvSpPr>
          <a:spLocks noChangeArrowheads="1"/>
        </xdr:cNvSpPr>
      </xdr:nvSpPr>
      <xdr:spPr bwMode="auto">
        <a:xfrm>
          <a:off x="1666875" y="295084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175</xdr:row>
      <xdr:rowOff>47625</xdr:rowOff>
    </xdr:from>
    <xdr:to>
      <xdr:col>5</xdr:col>
      <xdr:colOff>0</xdr:colOff>
      <xdr:row>175</xdr:row>
      <xdr:rowOff>123825</xdr:rowOff>
    </xdr:to>
    <xdr:sp macro="" textlink="">
      <xdr:nvSpPr>
        <xdr:cNvPr id="197" name="Rectangle 272"/>
        <xdr:cNvSpPr>
          <a:spLocks noChangeArrowheads="1"/>
        </xdr:cNvSpPr>
      </xdr:nvSpPr>
      <xdr:spPr bwMode="auto">
        <a:xfrm>
          <a:off x="2828925" y="295084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183</xdr:row>
      <xdr:rowOff>47625</xdr:rowOff>
    </xdr:from>
    <xdr:to>
      <xdr:col>3</xdr:col>
      <xdr:colOff>0</xdr:colOff>
      <xdr:row>183</xdr:row>
      <xdr:rowOff>123825</xdr:rowOff>
    </xdr:to>
    <xdr:sp macro="" textlink="">
      <xdr:nvSpPr>
        <xdr:cNvPr id="198" name="Rectangle 273"/>
        <xdr:cNvSpPr>
          <a:spLocks noChangeArrowheads="1"/>
        </xdr:cNvSpPr>
      </xdr:nvSpPr>
      <xdr:spPr bwMode="auto">
        <a:xfrm>
          <a:off x="1666875" y="309943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183</xdr:row>
      <xdr:rowOff>47625</xdr:rowOff>
    </xdr:from>
    <xdr:to>
      <xdr:col>5</xdr:col>
      <xdr:colOff>0</xdr:colOff>
      <xdr:row>183</xdr:row>
      <xdr:rowOff>123825</xdr:rowOff>
    </xdr:to>
    <xdr:sp macro="" textlink="">
      <xdr:nvSpPr>
        <xdr:cNvPr id="199" name="Rectangle 274"/>
        <xdr:cNvSpPr>
          <a:spLocks noChangeArrowheads="1"/>
        </xdr:cNvSpPr>
      </xdr:nvSpPr>
      <xdr:spPr bwMode="auto">
        <a:xfrm>
          <a:off x="2828925" y="309943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184</xdr:row>
      <xdr:rowOff>47625</xdr:rowOff>
    </xdr:from>
    <xdr:to>
      <xdr:col>3</xdr:col>
      <xdr:colOff>0</xdr:colOff>
      <xdr:row>184</xdr:row>
      <xdr:rowOff>123825</xdr:rowOff>
    </xdr:to>
    <xdr:sp macro="" textlink="">
      <xdr:nvSpPr>
        <xdr:cNvPr id="200" name="Rectangle 275"/>
        <xdr:cNvSpPr>
          <a:spLocks noChangeArrowheads="1"/>
        </xdr:cNvSpPr>
      </xdr:nvSpPr>
      <xdr:spPr bwMode="auto">
        <a:xfrm>
          <a:off x="1666875" y="311562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184</xdr:row>
      <xdr:rowOff>47625</xdr:rowOff>
    </xdr:from>
    <xdr:to>
      <xdr:col>5</xdr:col>
      <xdr:colOff>0</xdr:colOff>
      <xdr:row>184</xdr:row>
      <xdr:rowOff>123825</xdr:rowOff>
    </xdr:to>
    <xdr:sp macro="" textlink="">
      <xdr:nvSpPr>
        <xdr:cNvPr id="201" name="Rectangle 276"/>
        <xdr:cNvSpPr>
          <a:spLocks noChangeArrowheads="1"/>
        </xdr:cNvSpPr>
      </xdr:nvSpPr>
      <xdr:spPr bwMode="auto">
        <a:xfrm>
          <a:off x="2828925" y="311562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185</xdr:row>
      <xdr:rowOff>47625</xdr:rowOff>
    </xdr:from>
    <xdr:to>
      <xdr:col>3</xdr:col>
      <xdr:colOff>0</xdr:colOff>
      <xdr:row>185</xdr:row>
      <xdr:rowOff>123825</xdr:rowOff>
    </xdr:to>
    <xdr:sp macro="" textlink="">
      <xdr:nvSpPr>
        <xdr:cNvPr id="202" name="Rectangle 277"/>
        <xdr:cNvSpPr>
          <a:spLocks noChangeArrowheads="1"/>
        </xdr:cNvSpPr>
      </xdr:nvSpPr>
      <xdr:spPr bwMode="auto">
        <a:xfrm>
          <a:off x="1666875" y="313182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185</xdr:row>
      <xdr:rowOff>47625</xdr:rowOff>
    </xdr:from>
    <xdr:to>
      <xdr:col>5</xdr:col>
      <xdr:colOff>0</xdr:colOff>
      <xdr:row>185</xdr:row>
      <xdr:rowOff>123825</xdr:rowOff>
    </xdr:to>
    <xdr:sp macro="" textlink="">
      <xdr:nvSpPr>
        <xdr:cNvPr id="203" name="Rectangle 278"/>
        <xdr:cNvSpPr>
          <a:spLocks noChangeArrowheads="1"/>
        </xdr:cNvSpPr>
      </xdr:nvSpPr>
      <xdr:spPr bwMode="auto">
        <a:xfrm>
          <a:off x="2828925" y="313182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186</xdr:row>
      <xdr:rowOff>47625</xdr:rowOff>
    </xdr:from>
    <xdr:to>
      <xdr:col>3</xdr:col>
      <xdr:colOff>0</xdr:colOff>
      <xdr:row>186</xdr:row>
      <xdr:rowOff>123825</xdr:rowOff>
    </xdr:to>
    <xdr:sp macro="" textlink="">
      <xdr:nvSpPr>
        <xdr:cNvPr id="204" name="Rectangle 279"/>
        <xdr:cNvSpPr>
          <a:spLocks noChangeArrowheads="1"/>
        </xdr:cNvSpPr>
      </xdr:nvSpPr>
      <xdr:spPr bwMode="auto">
        <a:xfrm>
          <a:off x="1666875" y="314801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186</xdr:row>
      <xdr:rowOff>47625</xdr:rowOff>
    </xdr:from>
    <xdr:to>
      <xdr:col>5</xdr:col>
      <xdr:colOff>0</xdr:colOff>
      <xdr:row>186</xdr:row>
      <xdr:rowOff>123825</xdr:rowOff>
    </xdr:to>
    <xdr:sp macro="" textlink="">
      <xdr:nvSpPr>
        <xdr:cNvPr id="205" name="Rectangle 280"/>
        <xdr:cNvSpPr>
          <a:spLocks noChangeArrowheads="1"/>
        </xdr:cNvSpPr>
      </xdr:nvSpPr>
      <xdr:spPr bwMode="auto">
        <a:xfrm>
          <a:off x="2828925" y="314801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187</xdr:row>
      <xdr:rowOff>47625</xdr:rowOff>
    </xdr:from>
    <xdr:to>
      <xdr:col>3</xdr:col>
      <xdr:colOff>0</xdr:colOff>
      <xdr:row>187</xdr:row>
      <xdr:rowOff>123825</xdr:rowOff>
    </xdr:to>
    <xdr:sp macro="" textlink="">
      <xdr:nvSpPr>
        <xdr:cNvPr id="206" name="Rectangle 281"/>
        <xdr:cNvSpPr>
          <a:spLocks noChangeArrowheads="1"/>
        </xdr:cNvSpPr>
      </xdr:nvSpPr>
      <xdr:spPr bwMode="auto">
        <a:xfrm>
          <a:off x="1666875" y="316420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187</xdr:row>
      <xdr:rowOff>47625</xdr:rowOff>
    </xdr:from>
    <xdr:to>
      <xdr:col>5</xdr:col>
      <xdr:colOff>0</xdr:colOff>
      <xdr:row>187</xdr:row>
      <xdr:rowOff>123825</xdr:rowOff>
    </xdr:to>
    <xdr:sp macro="" textlink="">
      <xdr:nvSpPr>
        <xdr:cNvPr id="207" name="Rectangle 282"/>
        <xdr:cNvSpPr>
          <a:spLocks noChangeArrowheads="1"/>
        </xdr:cNvSpPr>
      </xdr:nvSpPr>
      <xdr:spPr bwMode="auto">
        <a:xfrm>
          <a:off x="2828925" y="316420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188</xdr:row>
      <xdr:rowOff>47625</xdr:rowOff>
    </xdr:from>
    <xdr:to>
      <xdr:col>3</xdr:col>
      <xdr:colOff>0</xdr:colOff>
      <xdr:row>188</xdr:row>
      <xdr:rowOff>123825</xdr:rowOff>
    </xdr:to>
    <xdr:sp macro="" textlink="">
      <xdr:nvSpPr>
        <xdr:cNvPr id="208" name="Rectangle 283"/>
        <xdr:cNvSpPr>
          <a:spLocks noChangeArrowheads="1"/>
        </xdr:cNvSpPr>
      </xdr:nvSpPr>
      <xdr:spPr bwMode="auto">
        <a:xfrm>
          <a:off x="1666875" y="318039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188</xdr:row>
      <xdr:rowOff>47625</xdr:rowOff>
    </xdr:from>
    <xdr:to>
      <xdr:col>5</xdr:col>
      <xdr:colOff>0</xdr:colOff>
      <xdr:row>188</xdr:row>
      <xdr:rowOff>123825</xdr:rowOff>
    </xdr:to>
    <xdr:sp macro="" textlink="">
      <xdr:nvSpPr>
        <xdr:cNvPr id="209" name="Rectangle 284"/>
        <xdr:cNvSpPr>
          <a:spLocks noChangeArrowheads="1"/>
        </xdr:cNvSpPr>
      </xdr:nvSpPr>
      <xdr:spPr bwMode="auto">
        <a:xfrm>
          <a:off x="2828925" y="318039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189</xdr:row>
      <xdr:rowOff>47625</xdr:rowOff>
    </xdr:from>
    <xdr:to>
      <xdr:col>3</xdr:col>
      <xdr:colOff>0</xdr:colOff>
      <xdr:row>189</xdr:row>
      <xdr:rowOff>123825</xdr:rowOff>
    </xdr:to>
    <xdr:sp macro="" textlink="">
      <xdr:nvSpPr>
        <xdr:cNvPr id="210" name="Rectangle 285"/>
        <xdr:cNvSpPr>
          <a:spLocks noChangeArrowheads="1"/>
        </xdr:cNvSpPr>
      </xdr:nvSpPr>
      <xdr:spPr bwMode="auto">
        <a:xfrm>
          <a:off x="1666875" y="319659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189</xdr:row>
      <xdr:rowOff>47625</xdr:rowOff>
    </xdr:from>
    <xdr:to>
      <xdr:col>5</xdr:col>
      <xdr:colOff>0</xdr:colOff>
      <xdr:row>189</xdr:row>
      <xdr:rowOff>123825</xdr:rowOff>
    </xdr:to>
    <xdr:sp macro="" textlink="">
      <xdr:nvSpPr>
        <xdr:cNvPr id="211" name="Rectangle 286"/>
        <xdr:cNvSpPr>
          <a:spLocks noChangeArrowheads="1"/>
        </xdr:cNvSpPr>
      </xdr:nvSpPr>
      <xdr:spPr bwMode="auto">
        <a:xfrm>
          <a:off x="2828925" y="319659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190</xdr:row>
      <xdr:rowOff>47625</xdr:rowOff>
    </xdr:from>
    <xdr:to>
      <xdr:col>3</xdr:col>
      <xdr:colOff>0</xdr:colOff>
      <xdr:row>190</xdr:row>
      <xdr:rowOff>123825</xdr:rowOff>
    </xdr:to>
    <xdr:sp macro="" textlink="">
      <xdr:nvSpPr>
        <xdr:cNvPr id="212" name="Rectangle 287"/>
        <xdr:cNvSpPr>
          <a:spLocks noChangeArrowheads="1"/>
        </xdr:cNvSpPr>
      </xdr:nvSpPr>
      <xdr:spPr bwMode="auto">
        <a:xfrm>
          <a:off x="1666875" y="321278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190</xdr:row>
      <xdr:rowOff>47625</xdr:rowOff>
    </xdr:from>
    <xdr:to>
      <xdr:col>5</xdr:col>
      <xdr:colOff>0</xdr:colOff>
      <xdr:row>190</xdr:row>
      <xdr:rowOff>123825</xdr:rowOff>
    </xdr:to>
    <xdr:sp macro="" textlink="">
      <xdr:nvSpPr>
        <xdr:cNvPr id="213" name="Rectangle 288"/>
        <xdr:cNvSpPr>
          <a:spLocks noChangeArrowheads="1"/>
        </xdr:cNvSpPr>
      </xdr:nvSpPr>
      <xdr:spPr bwMode="auto">
        <a:xfrm>
          <a:off x="2828925" y="321278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191</xdr:row>
      <xdr:rowOff>47625</xdr:rowOff>
    </xdr:from>
    <xdr:to>
      <xdr:col>3</xdr:col>
      <xdr:colOff>0</xdr:colOff>
      <xdr:row>191</xdr:row>
      <xdr:rowOff>123825</xdr:rowOff>
    </xdr:to>
    <xdr:sp macro="" textlink="">
      <xdr:nvSpPr>
        <xdr:cNvPr id="214" name="Rectangle 289"/>
        <xdr:cNvSpPr>
          <a:spLocks noChangeArrowheads="1"/>
        </xdr:cNvSpPr>
      </xdr:nvSpPr>
      <xdr:spPr bwMode="auto">
        <a:xfrm>
          <a:off x="1666875" y="322897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191</xdr:row>
      <xdr:rowOff>47625</xdr:rowOff>
    </xdr:from>
    <xdr:to>
      <xdr:col>5</xdr:col>
      <xdr:colOff>0</xdr:colOff>
      <xdr:row>191</xdr:row>
      <xdr:rowOff>123825</xdr:rowOff>
    </xdr:to>
    <xdr:sp macro="" textlink="">
      <xdr:nvSpPr>
        <xdr:cNvPr id="215" name="Rectangle 290"/>
        <xdr:cNvSpPr>
          <a:spLocks noChangeArrowheads="1"/>
        </xdr:cNvSpPr>
      </xdr:nvSpPr>
      <xdr:spPr bwMode="auto">
        <a:xfrm>
          <a:off x="2828925" y="322897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192</xdr:row>
      <xdr:rowOff>47625</xdr:rowOff>
    </xdr:from>
    <xdr:to>
      <xdr:col>3</xdr:col>
      <xdr:colOff>0</xdr:colOff>
      <xdr:row>192</xdr:row>
      <xdr:rowOff>123825</xdr:rowOff>
    </xdr:to>
    <xdr:sp macro="" textlink="">
      <xdr:nvSpPr>
        <xdr:cNvPr id="216" name="Rectangle 291"/>
        <xdr:cNvSpPr>
          <a:spLocks noChangeArrowheads="1"/>
        </xdr:cNvSpPr>
      </xdr:nvSpPr>
      <xdr:spPr bwMode="auto">
        <a:xfrm>
          <a:off x="1666875" y="324516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192</xdr:row>
      <xdr:rowOff>47625</xdr:rowOff>
    </xdr:from>
    <xdr:to>
      <xdr:col>5</xdr:col>
      <xdr:colOff>0</xdr:colOff>
      <xdr:row>192</xdr:row>
      <xdr:rowOff>123825</xdr:rowOff>
    </xdr:to>
    <xdr:sp macro="" textlink="">
      <xdr:nvSpPr>
        <xdr:cNvPr id="217" name="Rectangle 292"/>
        <xdr:cNvSpPr>
          <a:spLocks noChangeArrowheads="1"/>
        </xdr:cNvSpPr>
      </xdr:nvSpPr>
      <xdr:spPr bwMode="auto">
        <a:xfrm>
          <a:off x="2828925" y="324516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194</xdr:row>
      <xdr:rowOff>47625</xdr:rowOff>
    </xdr:from>
    <xdr:to>
      <xdr:col>3</xdr:col>
      <xdr:colOff>0</xdr:colOff>
      <xdr:row>194</xdr:row>
      <xdr:rowOff>123825</xdr:rowOff>
    </xdr:to>
    <xdr:sp macro="" textlink="">
      <xdr:nvSpPr>
        <xdr:cNvPr id="218" name="Rectangle 293"/>
        <xdr:cNvSpPr>
          <a:spLocks noChangeArrowheads="1"/>
        </xdr:cNvSpPr>
      </xdr:nvSpPr>
      <xdr:spPr bwMode="auto">
        <a:xfrm>
          <a:off x="1666875" y="327755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194</xdr:row>
      <xdr:rowOff>47625</xdr:rowOff>
    </xdr:from>
    <xdr:to>
      <xdr:col>5</xdr:col>
      <xdr:colOff>0</xdr:colOff>
      <xdr:row>194</xdr:row>
      <xdr:rowOff>123825</xdr:rowOff>
    </xdr:to>
    <xdr:sp macro="" textlink="">
      <xdr:nvSpPr>
        <xdr:cNvPr id="219" name="Rectangle 294"/>
        <xdr:cNvSpPr>
          <a:spLocks noChangeArrowheads="1"/>
        </xdr:cNvSpPr>
      </xdr:nvSpPr>
      <xdr:spPr bwMode="auto">
        <a:xfrm>
          <a:off x="2828925" y="327755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195</xdr:row>
      <xdr:rowOff>47625</xdr:rowOff>
    </xdr:from>
    <xdr:to>
      <xdr:col>3</xdr:col>
      <xdr:colOff>0</xdr:colOff>
      <xdr:row>195</xdr:row>
      <xdr:rowOff>123825</xdr:rowOff>
    </xdr:to>
    <xdr:sp macro="" textlink="">
      <xdr:nvSpPr>
        <xdr:cNvPr id="220" name="Rectangle 295"/>
        <xdr:cNvSpPr>
          <a:spLocks noChangeArrowheads="1"/>
        </xdr:cNvSpPr>
      </xdr:nvSpPr>
      <xdr:spPr bwMode="auto">
        <a:xfrm>
          <a:off x="1666875" y="329374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195</xdr:row>
      <xdr:rowOff>47625</xdr:rowOff>
    </xdr:from>
    <xdr:to>
      <xdr:col>5</xdr:col>
      <xdr:colOff>0</xdr:colOff>
      <xdr:row>195</xdr:row>
      <xdr:rowOff>123825</xdr:rowOff>
    </xdr:to>
    <xdr:sp macro="" textlink="">
      <xdr:nvSpPr>
        <xdr:cNvPr id="221" name="Rectangle 296"/>
        <xdr:cNvSpPr>
          <a:spLocks noChangeArrowheads="1"/>
        </xdr:cNvSpPr>
      </xdr:nvSpPr>
      <xdr:spPr bwMode="auto">
        <a:xfrm>
          <a:off x="2828925" y="329374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197</xdr:row>
      <xdr:rowOff>47625</xdr:rowOff>
    </xdr:from>
    <xdr:to>
      <xdr:col>3</xdr:col>
      <xdr:colOff>0</xdr:colOff>
      <xdr:row>197</xdr:row>
      <xdr:rowOff>123825</xdr:rowOff>
    </xdr:to>
    <xdr:sp macro="" textlink="">
      <xdr:nvSpPr>
        <xdr:cNvPr id="222" name="Rectangle 297"/>
        <xdr:cNvSpPr>
          <a:spLocks noChangeArrowheads="1"/>
        </xdr:cNvSpPr>
      </xdr:nvSpPr>
      <xdr:spPr bwMode="auto">
        <a:xfrm>
          <a:off x="1666875" y="332613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197</xdr:row>
      <xdr:rowOff>47625</xdr:rowOff>
    </xdr:from>
    <xdr:to>
      <xdr:col>5</xdr:col>
      <xdr:colOff>0</xdr:colOff>
      <xdr:row>197</xdr:row>
      <xdr:rowOff>123825</xdr:rowOff>
    </xdr:to>
    <xdr:sp macro="" textlink="">
      <xdr:nvSpPr>
        <xdr:cNvPr id="223" name="Rectangle 298"/>
        <xdr:cNvSpPr>
          <a:spLocks noChangeArrowheads="1"/>
        </xdr:cNvSpPr>
      </xdr:nvSpPr>
      <xdr:spPr bwMode="auto">
        <a:xfrm>
          <a:off x="2828925" y="332613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199</xdr:row>
      <xdr:rowOff>47625</xdr:rowOff>
    </xdr:from>
    <xdr:to>
      <xdr:col>3</xdr:col>
      <xdr:colOff>0</xdr:colOff>
      <xdr:row>199</xdr:row>
      <xdr:rowOff>123825</xdr:rowOff>
    </xdr:to>
    <xdr:sp macro="" textlink="">
      <xdr:nvSpPr>
        <xdr:cNvPr id="224" name="Rectangle 299"/>
        <xdr:cNvSpPr>
          <a:spLocks noChangeArrowheads="1"/>
        </xdr:cNvSpPr>
      </xdr:nvSpPr>
      <xdr:spPr bwMode="auto">
        <a:xfrm>
          <a:off x="1666875" y="337185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199</xdr:row>
      <xdr:rowOff>47625</xdr:rowOff>
    </xdr:from>
    <xdr:to>
      <xdr:col>5</xdr:col>
      <xdr:colOff>0</xdr:colOff>
      <xdr:row>199</xdr:row>
      <xdr:rowOff>123825</xdr:rowOff>
    </xdr:to>
    <xdr:sp macro="" textlink="">
      <xdr:nvSpPr>
        <xdr:cNvPr id="225" name="Rectangle 300"/>
        <xdr:cNvSpPr>
          <a:spLocks noChangeArrowheads="1"/>
        </xdr:cNvSpPr>
      </xdr:nvSpPr>
      <xdr:spPr bwMode="auto">
        <a:xfrm>
          <a:off x="2828925" y="337185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198</xdr:row>
      <xdr:rowOff>219075</xdr:rowOff>
    </xdr:from>
    <xdr:to>
      <xdr:col>3</xdr:col>
      <xdr:colOff>0</xdr:colOff>
      <xdr:row>198</xdr:row>
      <xdr:rowOff>295275</xdr:rowOff>
    </xdr:to>
    <xdr:sp macro="" textlink="">
      <xdr:nvSpPr>
        <xdr:cNvPr id="226" name="Rectangle 301"/>
        <xdr:cNvSpPr>
          <a:spLocks noChangeArrowheads="1"/>
        </xdr:cNvSpPr>
      </xdr:nvSpPr>
      <xdr:spPr bwMode="auto">
        <a:xfrm>
          <a:off x="1666875" y="335946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198</xdr:row>
      <xdr:rowOff>228600</xdr:rowOff>
    </xdr:from>
    <xdr:to>
      <xdr:col>5</xdr:col>
      <xdr:colOff>0</xdr:colOff>
      <xdr:row>198</xdr:row>
      <xdr:rowOff>304800</xdr:rowOff>
    </xdr:to>
    <xdr:sp macro="" textlink="">
      <xdr:nvSpPr>
        <xdr:cNvPr id="227" name="Rectangle 302"/>
        <xdr:cNvSpPr>
          <a:spLocks noChangeArrowheads="1"/>
        </xdr:cNvSpPr>
      </xdr:nvSpPr>
      <xdr:spPr bwMode="auto">
        <a:xfrm>
          <a:off x="2828925" y="33604200"/>
          <a:ext cx="104775" cy="66675"/>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193</xdr:row>
      <xdr:rowOff>47625</xdr:rowOff>
    </xdr:from>
    <xdr:to>
      <xdr:col>3</xdr:col>
      <xdr:colOff>0</xdr:colOff>
      <xdr:row>193</xdr:row>
      <xdr:rowOff>123825</xdr:rowOff>
    </xdr:to>
    <xdr:sp macro="" textlink="">
      <xdr:nvSpPr>
        <xdr:cNvPr id="228" name="Rectangle 303"/>
        <xdr:cNvSpPr>
          <a:spLocks noChangeArrowheads="1"/>
        </xdr:cNvSpPr>
      </xdr:nvSpPr>
      <xdr:spPr bwMode="auto">
        <a:xfrm>
          <a:off x="1666875" y="326136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193</xdr:row>
      <xdr:rowOff>47625</xdr:rowOff>
    </xdr:from>
    <xdr:to>
      <xdr:col>5</xdr:col>
      <xdr:colOff>0</xdr:colOff>
      <xdr:row>193</xdr:row>
      <xdr:rowOff>123825</xdr:rowOff>
    </xdr:to>
    <xdr:sp macro="" textlink="">
      <xdr:nvSpPr>
        <xdr:cNvPr id="229" name="Rectangle 304"/>
        <xdr:cNvSpPr>
          <a:spLocks noChangeArrowheads="1"/>
        </xdr:cNvSpPr>
      </xdr:nvSpPr>
      <xdr:spPr bwMode="auto">
        <a:xfrm>
          <a:off x="2828925" y="3261360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174</xdr:row>
      <xdr:rowOff>0</xdr:rowOff>
    </xdr:from>
    <xdr:to>
      <xdr:col>1</xdr:col>
      <xdr:colOff>200025</xdr:colOff>
      <xdr:row>174</xdr:row>
      <xdr:rowOff>133350</xdr:rowOff>
    </xdr:to>
    <xdr:sp macro="" textlink="">
      <xdr:nvSpPr>
        <xdr:cNvPr id="230" name="Rectangle 305"/>
        <xdr:cNvSpPr>
          <a:spLocks noChangeArrowheads="1"/>
        </xdr:cNvSpPr>
      </xdr:nvSpPr>
      <xdr:spPr bwMode="auto">
        <a:xfrm>
          <a:off x="1409700" y="29298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175</xdr:row>
      <xdr:rowOff>0</xdr:rowOff>
    </xdr:from>
    <xdr:to>
      <xdr:col>1</xdr:col>
      <xdr:colOff>200025</xdr:colOff>
      <xdr:row>175</xdr:row>
      <xdr:rowOff>133350</xdr:rowOff>
    </xdr:to>
    <xdr:sp macro="" textlink="">
      <xdr:nvSpPr>
        <xdr:cNvPr id="231" name="Rectangle 306"/>
        <xdr:cNvSpPr>
          <a:spLocks noChangeArrowheads="1"/>
        </xdr:cNvSpPr>
      </xdr:nvSpPr>
      <xdr:spPr bwMode="auto">
        <a:xfrm>
          <a:off x="1409700" y="29460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184</xdr:row>
      <xdr:rowOff>0</xdr:rowOff>
    </xdr:from>
    <xdr:to>
      <xdr:col>1</xdr:col>
      <xdr:colOff>200025</xdr:colOff>
      <xdr:row>184</xdr:row>
      <xdr:rowOff>133350</xdr:rowOff>
    </xdr:to>
    <xdr:sp macro="" textlink="">
      <xdr:nvSpPr>
        <xdr:cNvPr id="232" name="Rectangle 307"/>
        <xdr:cNvSpPr>
          <a:spLocks noChangeArrowheads="1"/>
        </xdr:cNvSpPr>
      </xdr:nvSpPr>
      <xdr:spPr bwMode="auto">
        <a:xfrm>
          <a:off x="1409700" y="31108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185</xdr:row>
      <xdr:rowOff>0</xdr:rowOff>
    </xdr:from>
    <xdr:to>
      <xdr:col>1</xdr:col>
      <xdr:colOff>200025</xdr:colOff>
      <xdr:row>185</xdr:row>
      <xdr:rowOff>133350</xdr:rowOff>
    </xdr:to>
    <xdr:sp macro="" textlink="">
      <xdr:nvSpPr>
        <xdr:cNvPr id="233" name="Rectangle 308"/>
        <xdr:cNvSpPr>
          <a:spLocks noChangeArrowheads="1"/>
        </xdr:cNvSpPr>
      </xdr:nvSpPr>
      <xdr:spPr bwMode="auto">
        <a:xfrm>
          <a:off x="1409700" y="312705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186</xdr:row>
      <xdr:rowOff>0</xdr:rowOff>
    </xdr:from>
    <xdr:to>
      <xdr:col>1</xdr:col>
      <xdr:colOff>200025</xdr:colOff>
      <xdr:row>186</xdr:row>
      <xdr:rowOff>133350</xdr:rowOff>
    </xdr:to>
    <xdr:sp macro="" textlink="">
      <xdr:nvSpPr>
        <xdr:cNvPr id="234" name="Rectangle 309"/>
        <xdr:cNvSpPr>
          <a:spLocks noChangeArrowheads="1"/>
        </xdr:cNvSpPr>
      </xdr:nvSpPr>
      <xdr:spPr bwMode="auto">
        <a:xfrm>
          <a:off x="1409700" y="314325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187</xdr:row>
      <xdr:rowOff>0</xdr:rowOff>
    </xdr:from>
    <xdr:to>
      <xdr:col>1</xdr:col>
      <xdr:colOff>200025</xdr:colOff>
      <xdr:row>187</xdr:row>
      <xdr:rowOff>133350</xdr:rowOff>
    </xdr:to>
    <xdr:sp macro="" textlink="">
      <xdr:nvSpPr>
        <xdr:cNvPr id="235" name="Rectangle 310"/>
        <xdr:cNvSpPr>
          <a:spLocks noChangeArrowheads="1"/>
        </xdr:cNvSpPr>
      </xdr:nvSpPr>
      <xdr:spPr bwMode="auto">
        <a:xfrm>
          <a:off x="1409700" y="315944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188</xdr:row>
      <xdr:rowOff>0</xdr:rowOff>
    </xdr:from>
    <xdr:to>
      <xdr:col>1</xdr:col>
      <xdr:colOff>200025</xdr:colOff>
      <xdr:row>188</xdr:row>
      <xdr:rowOff>133350</xdr:rowOff>
    </xdr:to>
    <xdr:sp macro="" textlink="">
      <xdr:nvSpPr>
        <xdr:cNvPr id="236" name="Rectangle 311"/>
        <xdr:cNvSpPr>
          <a:spLocks noChangeArrowheads="1"/>
        </xdr:cNvSpPr>
      </xdr:nvSpPr>
      <xdr:spPr bwMode="auto">
        <a:xfrm>
          <a:off x="1409700" y="31756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189</xdr:row>
      <xdr:rowOff>0</xdr:rowOff>
    </xdr:from>
    <xdr:to>
      <xdr:col>1</xdr:col>
      <xdr:colOff>200025</xdr:colOff>
      <xdr:row>189</xdr:row>
      <xdr:rowOff>133350</xdr:rowOff>
    </xdr:to>
    <xdr:sp macro="" textlink="">
      <xdr:nvSpPr>
        <xdr:cNvPr id="237" name="Rectangle 312"/>
        <xdr:cNvSpPr>
          <a:spLocks noChangeArrowheads="1"/>
        </xdr:cNvSpPr>
      </xdr:nvSpPr>
      <xdr:spPr bwMode="auto">
        <a:xfrm>
          <a:off x="1409700" y="319182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190</xdr:row>
      <xdr:rowOff>0</xdr:rowOff>
    </xdr:from>
    <xdr:to>
      <xdr:col>1</xdr:col>
      <xdr:colOff>200025</xdr:colOff>
      <xdr:row>190</xdr:row>
      <xdr:rowOff>133350</xdr:rowOff>
    </xdr:to>
    <xdr:sp macro="" textlink="">
      <xdr:nvSpPr>
        <xdr:cNvPr id="238" name="Rectangle 313"/>
        <xdr:cNvSpPr>
          <a:spLocks noChangeArrowheads="1"/>
        </xdr:cNvSpPr>
      </xdr:nvSpPr>
      <xdr:spPr bwMode="auto">
        <a:xfrm>
          <a:off x="1409700" y="320802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191</xdr:row>
      <xdr:rowOff>0</xdr:rowOff>
    </xdr:from>
    <xdr:to>
      <xdr:col>1</xdr:col>
      <xdr:colOff>200025</xdr:colOff>
      <xdr:row>191</xdr:row>
      <xdr:rowOff>133350</xdr:rowOff>
    </xdr:to>
    <xdr:sp macro="" textlink="">
      <xdr:nvSpPr>
        <xdr:cNvPr id="239" name="Rectangle 314"/>
        <xdr:cNvSpPr>
          <a:spLocks noChangeArrowheads="1"/>
        </xdr:cNvSpPr>
      </xdr:nvSpPr>
      <xdr:spPr bwMode="auto">
        <a:xfrm>
          <a:off x="1409700" y="322421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192</xdr:row>
      <xdr:rowOff>0</xdr:rowOff>
    </xdr:from>
    <xdr:to>
      <xdr:col>1</xdr:col>
      <xdr:colOff>200025</xdr:colOff>
      <xdr:row>192</xdr:row>
      <xdr:rowOff>133350</xdr:rowOff>
    </xdr:to>
    <xdr:sp macro="" textlink="">
      <xdr:nvSpPr>
        <xdr:cNvPr id="240" name="Rectangle 315"/>
        <xdr:cNvSpPr>
          <a:spLocks noChangeArrowheads="1"/>
        </xdr:cNvSpPr>
      </xdr:nvSpPr>
      <xdr:spPr bwMode="auto">
        <a:xfrm>
          <a:off x="1409700" y="324040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195</xdr:row>
      <xdr:rowOff>0</xdr:rowOff>
    </xdr:from>
    <xdr:to>
      <xdr:col>1</xdr:col>
      <xdr:colOff>200025</xdr:colOff>
      <xdr:row>195</xdr:row>
      <xdr:rowOff>133350</xdr:rowOff>
    </xdr:to>
    <xdr:sp macro="" textlink="">
      <xdr:nvSpPr>
        <xdr:cNvPr id="241" name="Rectangle 316"/>
        <xdr:cNvSpPr>
          <a:spLocks noChangeArrowheads="1"/>
        </xdr:cNvSpPr>
      </xdr:nvSpPr>
      <xdr:spPr bwMode="auto">
        <a:xfrm>
          <a:off x="1409700" y="32889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0</xdr:colOff>
      <xdr:row>198</xdr:row>
      <xdr:rowOff>114300</xdr:rowOff>
    </xdr:from>
    <xdr:to>
      <xdr:col>1</xdr:col>
      <xdr:colOff>190500</xdr:colOff>
      <xdr:row>198</xdr:row>
      <xdr:rowOff>304800</xdr:rowOff>
    </xdr:to>
    <xdr:sp macro="" textlink="">
      <xdr:nvSpPr>
        <xdr:cNvPr id="242" name="Rectangle 317"/>
        <xdr:cNvSpPr>
          <a:spLocks noChangeArrowheads="1"/>
        </xdr:cNvSpPr>
      </xdr:nvSpPr>
      <xdr:spPr bwMode="auto">
        <a:xfrm>
          <a:off x="1400175" y="33489900"/>
          <a:ext cx="190500"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199</xdr:row>
      <xdr:rowOff>9525</xdr:rowOff>
    </xdr:from>
    <xdr:to>
      <xdr:col>1</xdr:col>
      <xdr:colOff>200025</xdr:colOff>
      <xdr:row>199</xdr:row>
      <xdr:rowOff>142875</xdr:rowOff>
    </xdr:to>
    <xdr:sp macro="" textlink="">
      <xdr:nvSpPr>
        <xdr:cNvPr id="243" name="Rectangle 318"/>
        <xdr:cNvSpPr>
          <a:spLocks noChangeArrowheads="1"/>
        </xdr:cNvSpPr>
      </xdr:nvSpPr>
      <xdr:spPr bwMode="auto">
        <a:xfrm>
          <a:off x="1409700" y="33680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183</xdr:row>
      <xdr:rowOff>0</xdr:rowOff>
    </xdr:from>
    <xdr:to>
      <xdr:col>1</xdr:col>
      <xdr:colOff>200025</xdr:colOff>
      <xdr:row>183</xdr:row>
      <xdr:rowOff>133350</xdr:rowOff>
    </xdr:to>
    <xdr:sp macro="" textlink="">
      <xdr:nvSpPr>
        <xdr:cNvPr id="244" name="Rectangle 319"/>
        <xdr:cNvSpPr>
          <a:spLocks noChangeArrowheads="1"/>
        </xdr:cNvSpPr>
      </xdr:nvSpPr>
      <xdr:spPr bwMode="auto">
        <a:xfrm>
          <a:off x="1409700" y="309467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179</xdr:row>
      <xdr:rowOff>38100</xdr:rowOff>
    </xdr:from>
    <xdr:to>
      <xdr:col>1</xdr:col>
      <xdr:colOff>200025</xdr:colOff>
      <xdr:row>179</xdr:row>
      <xdr:rowOff>171450</xdr:rowOff>
    </xdr:to>
    <xdr:sp macro="" textlink="">
      <xdr:nvSpPr>
        <xdr:cNvPr id="245" name="Rectangle 320"/>
        <xdr:cNvSpPr>
          <a:spLocks noChangeArrowheads="1"/>
        </xdr:cNvSpPr>
      </xdr:nvSpPr>
      <xdr:spPr bwMode="auto">
        <a:xfrm>
          <a:off x="1409700" y="30251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xdr:row>
      <xdr:rowOff>0</xdr:rowOff>
    </xdr:from>
    <xdr:to>
      <xdr:col>1</xdr:col>
      <xdr:colOff>200025</xdr:colOff>
      <xdr:row>16</xdr:row>
      <xdr:rowOff>133350</xdr:rowOff>
    </xdr:to>
    <xdr:sp macro="" textlink="">
      <xdr:nvSpPr>
        <xdr:cNvPr id="246" name="Rectangle 321"/>
        <xdr:cNvSpPr>
          <a:spLocks noChangeArrowheads="1"/>
        </xdr:cNvSpPr>
      </xdr:nvSpPr>
      <xdr:spPr bwMode="auto">
        <a:xfrm>
          <a:off x="1409700" y="22669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17</xdr:row>
      <xdr:rowOff>0</xdr:rowOff>
    </xdr:from>
    <xdr:to>
      <xdr:col>1</xdr:col>
      <xdr:colOff>200025</xdr:colOff>
      <xdr:row>17</xdr:row>
      <xdr:rowOff>133350</xdr:rowOff>
    </xdr:to>
    <xdr:sp macro="" textlink="">
      <xdr:nvSpPr>
        <xdr:cNvPr id="247" name="Rectangle 322"/>
        <xdr:cNvSpPr>
          <a:spLocks noChangeArrowheads="1"/>
        </xdr:cNvSpPr>
      </xdr:nvSpPr>
      <xdr:spPr bwMode="auto">
        <a:xfrm>
          <a:off x="1409700" y="24288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18</xdr:row>
      <xdr:rowOff>0</xdr:rowOff>
    </xdr:from>
    <xdr:to>
      <xdr:col>1</xdr:col>
      <xdr:colOff>200025</xdr:colOff>
      <xdr:row>18</xdr:row>
      <xdr:rowOff>133350</xdr:rowOff>
    </xdr:to>
    <xdr:sp macro="" textlink="">
      <xdr:nvSpPr>
        <xdr:cNvPr id="248" name="Rectangle 323"/>
        <xdr:cNvSpPr>
          <a:spLocks noChangeArrowheads="1"/>
        </xdr:cNvSpPr>
      </xdr:nvSpPr>
      <xdr:spPr bwMode="auto">
        <a:xfrm>
          <a:off x="1409700" y="25908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19</xdr:row>
      <xdr:rowOff>0</xdr:rowOff>
    </xdr:from>
    <xdr:to>
      <xdr:col>1</xdr:col>
      <xdr:colOff>200025</xdr:colOff>
      <xdr:row>19</xdr:row>
      <xdr:rowOff>133350</xdr:rowOff>
    </xdr:to>
    <xdr:sp macro="" textlink="">
      <xdr:nvSpPr>
        <xdr:cNvPr id="249" name="Rectangle 324"/>
        <xdr:cNvSpPr>
          <a:spLocks noChangeArrowheads="1"/>
        </xdr:cNvSpPr>
      </xdr:nvSpPr>
      <xdr:spPr bwMode="auto">
        <a:xfrm>
          <a:off x="1409700" y="27527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21</xdr:row>
      <xdr:rowOff>0</xdr:rowOff>
    </xdr:from>
    <xdr:to>
      <xdr:col>1</xdr:col>
      <xdr:colOff>200025</xdr:colOff>
      <xdr:row>21</xdr:row>
      <xdr:rowOff>133350</xdr:rowOff>
    </xdr:to>
    <xdr:sp macro="" textlink="">
      <xdr:nvSpPr>
        <xdr:cNvPr id="250" name="Rectangle 325"/>
        <xdr:cNvSpPr>
          <a:spLocks noChangeArrowheads="1"/>
        </xdr:cNvSpPr>
      </xdr:nvSpPr>
      <xdr:spPr bwMode="auto">
        <a:xfrm>
          <a:off x="1409700" y="30765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22</xdr:row>
      <xdr:rowOff>0</xdr:rowOff>
    </xdr:from>
    <xdr:to>
      <xdr:col>1</xdr:col>
      <xdr:colOff>200025</xdr:colOff>
      <xdr:row>22</xdr:row>
      <xdr:rowOff>133350</xdr:rowOff>
    </xdr:to>
    <xdr:sp macro="" textlink="">
      <xdr:nvSpPr>
        <xdr:cNvPr id="251" name="Rectangle 326"/>
        <xdr:cNvSpPr>
          <a:spLocks noChangeArrowheads="1"/>
        </xdr:cNvSpPr>
      </xdr:nvSpPr>
      <xdr:spPr bwMode="auto">
        <a:xfrm>
          <a:off x="1409700" y="32385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23</xdr:row>
      <xdr:rowOff>0</xdr:rowOff>
    </xdr:from>
    <xdr:to>
      <xdr:col>1</xdr:col>
      <xdr:colOff>200025</xdr:colOff>
      <xdr:row>23</xdr:row>
      <xdr:rowOff>133350</xdr:rowOff>
    </xdr:to>
    <xdr:sp macro="" textlink="">
      <xdr:nvSpPr>
        <xdr:cNvPr id="252" name="Rectangle 327"/>
        <xdr:cNvSpPr>
          <a:spLocks noChangeArrowheads="1"/>
        </xdr:cNvSpPr>
      </xdr:nvSpPr>
      <xdr:spPr bwMode="auto">
        <a:xfrm>
          <a:off x="1409700" y="34004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24</xdr:row>
      <xdr:rowOff>0</xdr:rowOff>
    </xdr:from>
    <xdr:to>
      <xdr:col>1</xdr:col>
      <xdr:colOff>200025</xdr:colOff>
      <xdr:row>24</xdr:row>
      <xdr:rowOff>133350</xdr:rowOff>
    </xdr:to>
    <xdr:sp macro="" textlink="">
      <xdr:nvSpPr>
        <xdr:cNvPr id="253" name="Rectangle 328"/>
        <xdr:cNvSpPr>
          <a:spLocks noChangeArrowheads="1"/>
        </xdr:cNvSpPr>
      </xdr:nvSpPr>
      <xdr:spPr bwMode="auto">
        <a:xfrm>
          <a:off x="1409700" y="3562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25</xdr:row>
      <xdr:rowOff>0</xdr:rowOff>
    </xdr:from>
    <xdr:to>
      <xdr:col>1</xdr:col>
      <xdr:colOff>200025</xdr:colOff>
      <xdr:row>25</xdr:row>
      <xdr:rowOff>133350</xdr:rowOff>
    </xdr:to>
    <xdr:sp macro="" textlink="">
      <xdr:nvSpPr>
        <xdr:cNvPr id="254" name="Rectangle 329"/>
        <xdr:cNvSpPr>
          <a:spLocks noChangeArrowheads="1"/>
        </xdr:cNvSpPr>
      </xdr:nvSpPr>
      <xdr:spPr bwMode="auto">
        <a:xfrm>
          <a:off x="1409700" y="37242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26</xdr:row>
      <xdr:rowOff>0</xdr:rowOff>
    </xdr:from>
    <xdr:to>
      <xdr:col>1</xdr:col>
      <xdr:colOff>200025</xdr:colOff>
      <xdr:row>26</xdr:row>
      <xdr:rowOff>133350</xdr:rowOff>
    </xdr:to>
    <xdr:sp macro="" textlink="">
      <xdr:nvSpPr>
        <xdr:cNvPr id="255" name="Rectangle 330"/>
        <xdr:cNvSpPr>
          <a:spLocks noChangeArrowheads="1"/>
        </xdr:cNvSpPr>
      </xdr:nvSpPr>
      <xdr:spPr bwMode="auto">
        <a:xfrm>
          <a:off x="1409700" y="38862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27</xdr:row>
      <xdr:rowOff>0</xdr:rowOff>
    </xdr:from>
    <xdr:to>
      <xdr:col>1</xdr:col>
      <xdr:colOff>200025</xdr:colOff>
      <xdr:row>27</xdr:row>
      <xdr:rowOff>133350</xdr:rowOff>
    </xdr:to>
    <xdr:sp macro="" textlink="">
      <xdr:nvSpPr>
        <xdr:cNvPr id="256" name="Rectangle 331"/>
        <xdr:cNvSpPr>
          <a:spLocks noChangeArrowheads="1"/>
        </xdr:cNvSpPr>
      </xdr:nvSpPr>
      <xdr:spPr bwMode="auto">
        <a:xfrm>
          <a:off x="1409700" y="40481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20</xdr:row>
      <xdr:rowOff>0</xdr:rowOff>
    </xdr:from>
    <xdr:to>
      <xdr:col>1</xdr:col>
      <xdr:colOff>200025</xdr:colOff>
      <xdr:row>20</xdr:row>
      <xdr:rowOff>133350</xdr:rowOff>
    </xdr:to>
    <xdr:sp macro="" textlink="">
      <xdr:nvSpPr>
        <xdr:cNvPr id="257" name="Rectangle 332"/>
        <xdr:cNvSpPr>
          <a:spLocks noChangeArrowheads="1"/>
        </xdr:cNvSpPr>
      </xdr:nvSpPr>
      <xdr:spPr bwMode="auto">
        <a:xfrm>
          <a:off x="1409700" y="2914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xdr:row>
      <xdr:rowOff>47625</xdr:rowOff>
    </xdr:from>
    <xdr:to>
      <xdr:col>1</xdr:col>
      <xdr:colOff>200025</xdr:colOff>
      <xdr:row>29</xdr:row>
      <xdr:rowOff>180975</xdr:rowOff>
    </xdr:to>
    <xdr:sp macro="" textlink="">
      <xdr:nvSpPr>
        <xdr:cNvPr id="258" name="Rectangle 333"/>
        <xdr:cNvSpPr>
          <a:spLocks noChangeArrowheads="1"/>
        </xdr:cNvSpPr>
      </xdr:nvSpPr>
      <xdr:spPr bwMode="auto">
        <a:xfrm>
          <a:off x="1409700" y="44862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xdr:row>
      <xdr:rowOff>57150</xdr:rowOff>
    </xdr:from>
    <xdr:to>
      <xdr:col>1</xdr:col>
      <xdr:colOff>200025</xdr:colOff>
      <xdr:row>31</xdr:row>
      <xdr:rowOff>190500</xdr:rowOff>
    </xdr:to>
    <xdr:sp macro="" textlink="">
      <xdr:nvSpPr>
        <xdr:cNvPr id="259" name="Rectangle 334"/>
        <xdr:cNvSpPr>
          <a:spLocks noChangeArrowheads="1"/>
        </xdr:cNvSpPr>
      </xdr:nvSpPr>
      <xdr:spPr bwMode="auto">
        <a:xfrm>
          <a:off x="1409700" y="48958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0</xdr:colOff>
      <xdr:row>30</xdr:row>
      <xdr:rowOff>57150</xdr:rowOff>
    </xdr:from>
    <xdr:to>
      <xdr:col>1</xdr:col>
      <xdr:colOff>190500</xdr:colOff>
      <xdr:row>30</xdr:row>
      <xdr:rowOff>190500</xdr:rowOff>
    </xdr:to>
    <xdr:sp macro="" textlink="">
      <xdr:nvSpPr>
        <xdr:cNvPr id="260" name="Rectangle 335"/>
        <xdr:cNvSpPr>
          <a:spLocks noChangeArrowheads="1"/>
        </xdr:cNvSpPr>
      </xdr:nvSpPr>
      <xdr:spPr bwMode="auto">
        <a:xfrm>
          <a:off x="1400175" y="4695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19050</xdr:colOff>
      <xdr:row>32</xdr:row>
      <xdr:rowOff>47625</xdr:rowOff>
    </xdr:from>
    <xdr:to>
      <xdr:col>2</xdr:col>
      <xdr:colOff>0</xdr:colOff>
      <xdr:row>32</xdr:row>
      <xdr:rowOff>180975</xdr:rowOff>
    </xdr:to>
    <xdr:sp macro="" textlink="">
      <xdr:nvSpPr>
        <xdr:cNvPr id="261" name="Rectangle 336"/>
        <xdr:cNvSpPr>
          <a:spLocks noChangeArrowheads="1"/>
        </xdr:cNvSpPr>
      </xdr:nvSpPr>
      <xdr:spPr bwMode="auto">
        <a:xfrm>
          <a:off x="1419225" y="5086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0</xdr:col>
      <xdr:colOff>1095375</xdr:colOff>
      <xdr:row>38</xdr:row>
      <xdr:rowOff>76200</xdr:rowOff>
    </xdr:from>
    <xdr:to>
      <xdr:col>0</xdr:col>
      <xdr:colOff>1285875</xdr:colOff>
      <xdr:row>38</xdr:row>
      <xdr:rowOff>209550</xdr:rowOff>
    </xdr:to>
    <xdr:sp macro="" textlink="">
      <xdr:nvSpPr>
        <xdr:cNvPr id="262" name="Rectangle 338"/>
        <xdr:cNvSpPr>
          <a:spLocks noChangeArrowheads="1"/>
        </xdr:cNvSpPr>
      </xdr:nvSpPr>
      <xdr:spPr bwMode="auto">
        <a:xfrm>
          <a:off x="1095375" y="6343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3</xdr:col>
      <xdr:colOff>47625</xdr:colOff>
      <xdr:row>40</xdr:row>
      <xdr:rowOff>85725</xdr:rowOff>
    </xdr:from>
    <xdr:to>
      <xdr:col>3</xdr:col>
      <xdr:colOff>238125</xdr:colOff>
      <xdr:row>40</xdr:row>
      <xdr:rowOff>219075</xdr:rowOff>
    </xdr:to>
    <xdr:sp macro="" textlink="">
      <xdr:nvSpPr>
        <xdr:cNvPr id="263" name="Rectangle 339"/>
        <xdr:cNvSpPr>
          <a:spLocks noChangeArrowheads="1"/>
        </xdr:cNvSpPr>
      </xdr:nvSpPr>
      <xdr:spPr bwMode="auto">
        <a:xfrm>
          <a:off x="1828800" y="68103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95250</xdr:colOff>
      <xdr:row>42</xdr:row>
      <xdr:rowOff>66675</xdr:rowOff>
    </xdr:from>
    <xdr:to>
      <xdr:col>3</xdr:col>
      <xdr:colOff>114300</xdr:colOff>
      <xdr:row>42</xdr:row>
      <xdr:rowOff>200025</xdr:rowOff>
    </xdr:to>
    <xdr:sp macro="" textlink="">
      <xdr:nvSpPr>
        <xdr:cNvPr id="264" name="Rectangle 340"/>
        <xdr:cNvSpPr>
          <a:spLocks noChangeArrowheads="1"/>
        </xdr:cNvSpPr>
      </xdr:nvSpPr>
      <xdr:spPr bwMode="auto">
        <a:xfrm>
          <a:off x="1704975" y="72485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116</xdr:row>
      <xdr:rowOff>0</xdr:rowOff>
    </xdr:from>
    <xdr:to>
      <xdr:col>1</xdr:col>
      <xdr:colOff>200025</xdr:colOff>
      <xdr:row>116</xdr:row>
      <xdr:rowOff>133350</xdr:rowOff>
    </xdr:to>
    <xdr:sp macro="" textlink="">
      <xdr:nvSpPr>
        <xdr:cNvPr id="265" name="Rectangle 342"/>
        <xdr:cNvSpPr>
          <a:spLocks noChangeArrowheads="1"/>
        </xdr:cNvSpPr>
      </xdr:nvSpPr>
      <xdr:spPr bwMode="auto">
        <a:xfrm>
          <a:off x="1409700" y="19773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117</xdr:row>
      <xdr:rowOff>0</xdr:rowOff>
    </xdr:from>
    <xdr:to>
      <xdr:col>1</xdr:col>
      <xdr:colOff>200025</xdr:colOff>
      <xdr:row>117</xdr:row>
      <xdr:rowOff>133350</xdr:rowOff>
    </xdr:to>
    <xdr:sp macro="" textlink="">
      <xdr:nvSpPr>
        <xdr:cNvPr id="266" name="Rectangle 343"/>
        <xdr:cNvSpPr>
          <a:spLocks noChangeArrowheads="1"/>
        </xdr:cNvSpPr>
      </xdr:nvSpPr>
      <xdr:spPr bwMode="auto">
        <a:xfrm>
          <a:off x="1409700" y="19935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121</xdr:row>
      <xdr:rowOff>28575</xdr:rowOff>
    </xdr:from>
    <xdr:to>
      <xdr:col>1</xdr:col>
      <xdr:colOff>200025</xdr:colOff>
      <xdr:row>121</xdr:row>
      <xdr:rowOff>161925</xdr:rowOff>
    </xdr:to>
    <xdr:sp macro="" textlink="">
      <xdr:nvSpPr>
        <xdr:cNvPr id="267" name="Rectangle 344"/>
        <xdr:cNvSpPr>
          <a:spLocks noChangeArrowheads="1"/>
        </xdr:cNvSpPr>
      </xdr:nvSpPr>
      <xdr:spPr bwMode="auto">
        <a:xfrm>
          <a:off x="1409700" y="206406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123</xdr:row>
      <xdr:rowOff>0</xdr:rowOff>
    </xdr:from>
    <xdr:to>
      <xdr:col>1</xdr:col>
      <xdr:colOff>200025</xdr:colOff>
      <xdr:row>123</xdr:row>
      <xdr:rowOff>133350</xdr:rowOff>
    </xdr:to>
    <xdr:sp macro="" textlink="">
      <xdr:nvSpPr>
        <xdr:cNvPr id="268" name="Rectangle 345"/>
        <xdr:cNvSpPr>
          <a:spLocks noChangeArrowheads="1"/>
        </xdr:cNvSpPr>
      </xdr:nvSpPr>
      <xdr:spPr bwMode="auto">
        <a:xfrm>
          <a:off x="1409700" y="209359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124</xdr:row>
      <xdr:rowOff>0</xdr:rowOff>
    </xdr:from>
    <xdr:to>
      <xdr:col>1</xdr:col>
      <xdr:colOff>200025</xdr:colOff>
      <xdr:row>124</xdr:row>
      <xdr:rowOff>133350</xdr:rowOff>
    </xdr:to>
    <xdr:sp macro="" textlink="">
      <xdr:nvSpPr>
        <xdr:cNvPr id="269" name="Rectangle 346"/>
        <xdr:cNvSpPr>
          <a:spLocks noChangeArrowheads="1"/>
        </xdr:cNvSpPr>
      </xdr:nvSpPr>
      <xdr:spPr bwMode="auto">
        <a:xfrm>
          <a:off x="1409700" y="210978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125</xdr:row>
      <xdr:rowOff>0</xdr:rowOff>
    </xdr:from>
    <xdr:to>
      <xdr:col>1</xdr:col>
      <xdr:colOff>200025</xdr:colOff>
      <xdr:row>125</xdr:row>
      <xdr:rowOff>133350</xdr:rowOff>
    </xdr:to>
    <xdr:sp macro="" textlink="">
      <xdr:nvSpPr>
        <xdr:cNvPr id="270" name="Rectangle 347"/>
        <xdr:cNvSpPr>
          <a:spLocks noChangeArrowheads="1"/>
        </xdr:cNvSpPr>
      </xdr:nvSpPr>
      <xdr:spPr bwMode="auto">
        <a:xfrm>
          <a:off x="1409700" y="212598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126</xdr:row>
      <xdr:rowOff>0</xdr:rowOff>
    </xdr:from>
    <xdr:to>
      <xdr:col>1</xdr:col>
      <xdr:colOff>200025</xdr:colOff>
      <xdr:row>126</xdr:row>
      <xdr:rowOff>133350</xdr:rowOff>
    </xdr:to>
    <xdr:sp macro="" textlink="">
      <xdr:nvSpPr>
        <xdr:cNvPr id="271" name="Rectangle 348"/>
        <xdr:cNvSpPr>
          <a:spLocks noChangeArrowheads="1"/>
        </xdr:cNvSpPr>
      </xdr:nvSpPr>
      <xdr:spPr bwMode="auto">
        <a:xfrm>
          <a:off x="1409700" y="214217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127</xdr:row>
      <xdr:rowOff>0</xdr:rowOff>
    </xdr:from>
    <xdr:to>
      <xdr:col>1</xdr:col>
      <xdr:colOff>200025</xdr:colOff>
      <xdr:row>127</xdr:row>
      <xdr:rowOff>133350</xdr:rowOff>
    </xdr:to>
    <xdr:sp macro="" textlink="">
      <xdr:nvSpPr>
        <xdr:cNvPr id="272" name="Rectangle 349"/>
        <xdr:cNvSpPr>
          <a:spLocks noChangeArrowheads="1"/>
        </xdr:cNvSpPr>
      </xdr:nvSpPr>
      <xdr:spPr bwMode="auto">
        <a:xfrm>
          <a:off x="1409700" y="21583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128</xdr:row>
      <xdr:rowOff>0</xdr:rowOff>
    </xdr:from>
    <xdr:to>
      <xdr:col>1</xdr:col>
      <xdr:colOff>200025</xdr:colOff>
      <xdr:row>128</xdr:row>
      <xdr:rowOff>133350</xdr:rowOff>
    </xdr:to>
    <xdr:sp macro="" textlink="">
      <xdr:nvSpPr>
        <xdr:cNvPr id="273" name="Rectangle 350"/>
        <xdr:cNvSpPr>
          <a:spLocks noChangeArrowheads="1"/>
        </xdr:cNvSpPr>
      </xdr:nvSpPr>
      <xdr:spPr bwMode="auto">
        <a:xfrm>
          <a:off x="1409700" y="217455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129</xdr:row>
      <xdr:rowOff>0</xdr:rowOff>
    </xdr:from>
    <xdr:to>
      <xdr:col>1</xdr:col>
      <xdr:colOff>200025</xdr:colOff>
      <xdr:row>129</xdr:row>
      <xdr:rowOff>133350</xdr:rowOff>
    </xdr:to>
    <xdr:sp macro="" textlink="">
      <xdr:nvSpPr>
        <xdr:cNvPr id="274" name="Rectangle 351"/>
        <xdr:cNvSpPr>
          <a:spLocks noChangeArrowheads="1"/>
        </xdr:cNvSpPr>
      </xdr:nvSpPr>
      <xdr:spPr bwMode="auto">
        <a:xfrm>
          <a:off x="1409700" y="219075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130</xdr:row>
      <xdr:rowOff>0</xdr:rowOff>
    </xdr:from>
    <xdr:to>
      <xdr:col>1</xdr:col>
      <xdr:colOff>200025</xdr:colOff>
      <xdr:row>130</xdr:row>
      <xdr:rowOff>133350</xdr:rowOff>
    </xdr:to>
    <xdr:sp macro="" textlink="">
      <xdr:nvSpPr>
        <xdr:cNvPr id="275" name="Rectangle 352"/>
        <xdr:cNvSpPr>
          <a:spLocks noChangeArrowheads="1"/>
        </xdr:cNvSpPr>
      </xdr:nvSpPr>
      <xdr:spPr bwMode="auto">
        <a:xfrm>
          <a:off x="1409700" y="220694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131</xdr:row>
      <xdr:rowOff>0</xdr:rowOff>
    </xdr:from>
    <xdr:to>
      <xdr:col>1</xdr:col>
      <xdr:colOff>200025</xdr:colOff>
      <xdr:row>131</xdr:row>
      <xdr:rowOff>133350</xdr:rowOff>
    </xdr:to>
    <xdr:sp macro="" textlink="">
      <xdr:nvSpPr>
        <xdr:cNvPr id="276" name="Rectangle 353"/>
        <xdr:cNvSpPr>
          <a:spLocks noChangeArrowheads="1"/>
        </xdr:cNvSpPr>
      </xdr:nvSpPr>
      <xdr:spPr bwMode="auto">
        <a:xfrm>
          <a:off x="1409700" y="22231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135</xdr:row>
      <xdr:rowOff>0</xdr:rowOff>
    </xdr:from>
    <xdr:to>
      <xdr:col>1</xdr:col>
      <xdr:colOff>200025</xdr:colOff>
      <xdr:row>135</xdr:row>
      <xdr:rowOff>133350</xdr:rowOff>
    </xdr:to>
    <xdr:sp macro="" textlink="">
      <xdr:nvSpPr>
        <xdr:cNvPr id="277" name="Rectangle 355"/>
        <xdr:cNvSpPr>
          <a:spLocks noChangeArrowheads="1"/>
        </xdr:cNvSpPr>
      </xdr:nvSpPr>
      <xdr:spPr bwMode="auto">
        <a:xfrm>
          <a:off x="1409700" y="228981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136</xdr:row>
      <xdr:rowOff>0</xdr:rowOff>
    </xdr:from>
    <xdr:to>
      <xdr:col>1</xdr:col>
      <xdr:colOff>200025</xdr:colOff>
      <xdr:row>136</xdr:row>
      <xdr:rowOff>133350</xdr:rowOff>
    </xdr:to>
    <xdr:sp macro="" textlink="">
      <xdr:nvSpPr>
        <xdr:cNvPr id="278" name="Rectangle 356"/>
        <xdr:cNvSpPr>
          <a:spLocks noChangeArrowheads="1"/>
        </xdr:cNvSpPr>
      </xdr:nvSpPr>
      <xdr:spPr bwMode="auto">
        <a:xfrm>
          <a:off x="1409700" y="230600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142</xdr:row>
      <xdr:rowOff>0</xdr:rowOff>
    </xdr:from>
    <xdr:to>
      <xdr:col>1</xdr:col>
      <xdr:colOff>200025</xdr:colOff>
      <xdr:row>142</xdr:row>
      <xdr:rowOff>133350</xdr:rowOff>
    </xdr:to>
    <xdr:sp macro="" textlink="">
      <xdr:nvSpPr>
        <xdr:cNvPr id="279" name="Rectangle 357"/>
        <xdr:cNvSpPr>
          <a:spLocks noChangeArrowheads="1"/>
        </xdr:cNvSpPr>
      </xdr:nvSpPr>
      <xdr:spPr bwMode="auto">
        <a:xfrm>
          <a:off x="1409700" y="240601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140</xdr:row>
      <xdr:rowOff>19050</xdr:rowOff>
    </xdr:from>
    <xdr:to>
      <xdr:col>1</xdr:col>
      <xdr:colOff>200025</xdr:colOff>
      <xdr:row>140</xdr:row>
      <xdr:rowOff>133350</xdr:rowOff>
    </xdr:to>
    <xdr:sp macro="" textlink="">
      <xdr:nvSpPr>
        <xdr:cNvPr id="280" name="Rectangle 358"/>
        <xdr:cNvSpPr>
          <a:spLocks noChangeArrowheads="1"/>
        </xdr:cNvSpPr>
      </xdr:nvSpPr>
      <xdr:spPr bwMode="auto">
        <a:xfrm>
          <a:off x="1409700" y="23755350"/>
          <a:ext cx="190500" cy="114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143</xdr:row>
      <xdr:rowOff>0</xdr:rowOff>
    </xdr:from>
    <xdr:to>
      <xdr:col>1</xdr:col>
      <xdr:colOff>200025</xdr:colOff>
      <xdr:row>143</xdr:row>
      <xdr:rowOff>133350</xdr:rowOff>
    </xdr:to>
    <xdr:sp macro="" textlink="">
      <xdr:nvSpPr>
        <xdr:cNvPr id="281" name="Rectangle 359"/>
        <xdr:cNvSpPr>
          <a:spLocks noChangeArrowheads="1"/>
        </xdr:cNvSpPr>
      </xdr:nvSpPr>
      <xdr:spPr bwMode="auto">
        <a:xfrm>
          <a:off x="1409700" y="242220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144</xdr:row>
      <xdr:rowOff>0</xdr:rowOff>
    </xdr:from>
    <xdr:to>
      <xdr:col>1</xdr:col>
      <xdr:colOff>200025</xdr:colOff>
      <xdr:row>144</xdr:row>
      <xdr:rowOff>133350</xdr:rowOff>
    </xdr:to>
    <xdr:sp macro="" textlink="">
      <xdr:nvSpPr>
        <xdr:cNvPr id="282" name="Rectangle 360"/>
        <xdr:cNvSpPr>
          <a:spLocks noChangeArrowheads="1"/>
        </xdr:cNvSpPr>
      </xdr:nvSpPr>
      <xdr:spPr bwMode="auto">
        <a:xfrm>
          <a:off x="1409700" y="243840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145</xdr:row>
      <xdr:rowOff>0</xdr:rowOff>
    </xdr:from>
    <xdr:to>
      <xdr:col>1</xdr:col>
      <xdr:colOff>200025</xdr:colOff>
      <xdr:row>145</xdr:row>
      <xdr:rowOff>133350</xdr:rowOff>
    </xdr:to>
    <xdr:sp macro="" textlink="">
      <xdr:nvSpPr>
        <xdr:cNvPr id="283" name="Rectangle 361"/>
        <xdr:cNvSpPr>
          <a:spLocks noChangeArrowheads="1"/>
        </xdr:cNvSpPr>
      </xdr:nvSpPr>
      <xdr:spPr bwMode="auto">
        <a:xfrm>
          <a:off x="1409700" y="245459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146</xdr:row>
      <xdr:rowOff>0</xdr:rowOff>
    </xdr:from>
    <xdr:to>
      <xdr:col>1</xdr:col>
      <xdr:colOff>200025</xdr:colOff>
      <xdr:row>146</xdr:row>
      <xdr:rowOff>133350</xdr:rowOff>
    </xdr:to>
    <xdr:sp macro="" textlink="">
      <xdr:nvSpPr>
        <xdr:cNvPr id="284" name="Rectangle 362"/>
        <xdr:cNvSpPr>
          <a:spLocks noChangeArrowheads="1"/>
        </xdr:cNvSpPr>
      </xdr:nvSpPr>
      <xdr:spPr bwMode="auto">
        <a:xfrm>
          <a:off x="1409700" y="247078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147</xdr:row>
      <xdr:rowOff>0</xdr:rowOff>
    </xdr:from>
    <xdr:to>
      <xdr:col>1</xdr:col>
      <xdr:colOff>200025</xdr:colOff>
      <xdr:row>147</xdr:row>
      <xdr:rowOff>133350</xdr:rowOff>
    </xdr:to>
    <xdr:sp macro="" textlink="">
      <xdr:nvSpPr>
        <xdr:cNvPr id="285" name="Rectangle 363"/>
        <xdr:cNvSpPr>
          <a:spLocks noChangeArrowheads="1"/>
        </xdr:cNvSpPr>
      </xdr:nvSpPr>
      <xdr:spPr bwMode="auto">
        <a:xfrm>
          <a:off x="1409700" y="248697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148</xdr:row>
      <xdr:rowOff>0</xdr:rowOff>
    </xdr:from>
    <xdr:to>
      <xdr:col>1</xdr:col>
      <xdr:colOff>200025</xdr:colOff>
      <xdr:row>148</xdr:row>
      <xdr:rowOff>133350</xdr:rowOff>
    </xdr:to>
    <xdr:sp macro="" textlink="">
      <xdr:nvSpPr>
        <xdr:cNvPr id="286" name="Rectangle 364"/>
        <xdr:cNvSpPr>
          <a:spLocks noChangeArrowheads="1"/>
        </xdr:cNvSpPr>
      </xdr:nvSpPr>
      <xdr:spPr bwMode="auto">
        <a:xfrm>
          <a:off x="1409700" y="250317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149</xdr:row>
      <xdr:rowOff>0</xdr:rowOff>
    </xdr:from>
    <xdr:to>
      <xdr:col>1</xdr:col>
      <xdr:colOff>200025</xdr:colOff>
      <xdr:row>149</xdr:row>
      <xdr:rowOff>133350</xdr:rowOff>
    </xdr:to>
    <xdr:sp macro="" textlink="">
      <xdr:nvSpPr>
        <xdr:cNvPr id="287" name="Rectangle 365"/>
        <xdr:cNvSpPr>
          <a:spLocks noChangeArrowheads="1"/>
        </xdr:cNvSpPr>
      </xdr:nvSpPr>
      <xdr:spPr bwMode="auto">
        <a:xfrm>
          <a:off x="1409700" y="25193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150</xdr:row>
      <xdr:rowOff>0</xdr:rowOff>
    </xdr:from>
    <xdr:to>
      <xdr:col>1</xdr:col>
      <xdr:colOff>200025</xdr:colOff>
      <xdr:row>150</xdr:row>
      <xdr:rowOff>133350</xdr:rowOff>
    </xdr:to>
    <xdr:sp macro="" textlink="">
      <xdr:nvSpPr>
        <xdr:cNvPr id="288" name="Rectangle 366"/>
        <xdr:cNvSpPr>
          <a:spLocks noChangeArrowheads="1"/>
        </xdr:cNvSpPr>
      </xdr:nvSpPr>
      <xdr:spPr bwMode="auto">
        <a:xfrm>
          <a:off x="1409700" y="25355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154</xdr:row>
      <xdr:rowOff>0</xdr:rowOff>
    </xdr:from>
    <xdr:to>
      <xdr:col>1</xdr:col>
      <xdr:colOff>200025</xdr:colOff>
      <xdr:row>154</xdr:row>
      <xdr:rowOff>133350</xdr:rowOff>
    </xdr:to>
    <xdr:sp macro="" textlink="">
      <xdr:nvSpPr>
        <xdr:cNvPr id="289" name="Rectangle 368"/>
        <xdr:cNvSpPr>
          <a:spLocks noChangeArrowheads="1"/>
        </xdr:cNvSpPr>
      </xdr:nvSpPr>
      <xdr:spPr bwMode="auto">
        <a:xfrm>
          <a:off x="1409700" y="260223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155</xdr:row>
      <xdr:rowOff>0</xdr:rowOff>
    </xdr:from>
    <xdr:to>
      <xdr:col>1</xdr:col>
      <xdr:colOff>200025</xdr:colOff>
      <xdr:row>155</xdr:row>
      <xdr:rowOff>133350</xdr:rowOff>
    </xdr:to>
    <xdr:sp macro="" textlink="">
      <xdr:nvSpPr>
        <xdr:cNvPr id="290" name="Rectangle 369"/>
        <xdr:cNvSpPr>
          <a:spLocks noChangeArrowheads="1"/>
        </xdr:cNvSpPr>
      </xdr:nvSpPr>
      <xdr:spPr bwMode="auto">
        <a:xfrm>
          <a:off x="1409700" y="261842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19050</xdr:colOff>
      <xdr:row>159</xdr:row>
      <xdr:rowOff>28575</xdr:rowOff>
    </xdr:from>
    <xdr:to>
      <xdr:col>2</xdr:col>
      <xdr:colOff>0</xdr:colOff>
      <xdr:row>159</xdr:row>
      <xdr:rowOff>142875</xdr:rowOff>
    </xdr:to>
    <xdr:sp macro="" textlink="">
      <xdr:nvSpPr>
        <xdr:cNvPr id="291" name="Rectangle 370"/>
        <xdr:cNvSpPr>
          <a:spLocks noChangeArrowheads="1"/>
        </xdr:cNvSpPr>
      </xdr:nvSpPr>
      <xdr:spPr bwMode="auto">
        <a:xfrm>
          <a:off x="1419225" y="26889075"/>
          <a:ext cx="190500" cy="114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161</xdr:row>
      <xdr:rowOff>0</xdr:rowOff>
    </xdr:from>
    <xdr:to>
      <xdr:col>1</xdr:col>
      <xdr:colOff>200025</xdr:colOff>
      <xdr:row>161</xdr:row>
      <xdr:rowOff>133350</xdr:rowOff>
    </xdr:to>
    <xdr:sp macro="" textlink="">
      <xdr:nvSpPr>
        <xdr:cNvPr id="292" name="Rectangle 371"/>
        <xdr:cNvSpPr>
          <a:spLocks noChangeArrowheads="1"/>
        </xdr:cNvSpPr>
      </xdr:nvSpPr>
      <xdr:spPr bwMode="auto">
        <a:xfrm>
          <a:off x="1409700" y="27184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162</xdr:row>
      <xdr:rowOff>0</xdr:rowOff>
    </xdr:from>
    <xdr:to>
      <xdr:col>1</xdr:col>
      <xdr:colOff>200025</xdr:colOff>
      <xdr:row>162</xdr:row>
      <xdr:rowOff>133350</xdr:rowOff>
    </xdr:to>
    <xdr:sp macro="" textlink="">
      <xdr:nvSpPr>
        <xdr:cNvPr id="293" name="Rectangle 372"/>
        <xdr:cNvSpPr>
          <a:spLocks noChangeArrowheads="1"/>
        </xdr:cNvSpPr>
      </xdr:nvSpPr>
      <xdr:spPr bwMode="auto">
        <a:xfrm>
          <a:off x="1409700" y="273462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164</xdr:row>
      <xdr:rowOff>0</xdr:rowOff>
    </xdr:from>
    <xdr:to>
      <xdr:col>1</xdr:col>
      <xdr:colOff>200025</xdr:colOff>
      <xdr:row>164</xdr:row>
      <xdr:rowOff>133350</xdr:rowOff>
    </xdr:to>
    <xdr:sp macro="" textlink="">
      <xdr:nvSpPr>
        <xdr:cNvPr id="294" name="Rectangle 373"/>
        <xdr:cNvSpPr>
          <a:spLocks noChangeArrowheads="1"/>
        </xdr:cNvSpPr>
      </xdr:nvSpPr>
      <xdr:spPr bwMode="auto">
        <a:xfrm>
          <a:off x="1409700" y="276701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165</xdr:row>
      <xdr:rowOff>0</xdr:rowOff>
    </xdr:from>
    <xdr:to>
      <xdr:col>1</xdr:col>
      <xdr:colOff>200025</xdr:colOff>
      <xdr:row>165</xdr:row>
      <xdr:rowOff>133350</xdr:rowOff>
    </xdr:to>
    <xdr:sp macro="" textlink="">
      <xdr:nvSpPr>
        <xdr:cNvPr id="295" name="Rectangle 374"/>
        <xdr:cNvSpPr>
          <a:spLocks noChangeArrowheads="1"/>
        </xdr:cNvSpPr>
      </xdr:nvSpPr>
      <xdr:spPr bwMode="auto">
        <a:xfrm>
          <a:off x="1409700" y="278320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166</xdr:row>
      <xdr:rowOff>0</xdr:rowOff>
    </xdr:from>
    <xdr:to>
      <xdr:col>1</xdr:col>
      <xdr:colOff>200025</xdr:colOff>
      <xdr:row>166</xdr:row>
      <xdr:rowOff>133350</xdr:rowOff>
    </xdr:to>
    <xdr:sp macro="" textlink="">
      <xdr:nvSpPr>
        <xdr:cNvPr id="296" name="Rectangle 375"/>
        <xdr:cNvSpPr>
          <a:spLocks noChangeArrowheads="1"/>
        </xdr:cNvSpPr>
      </xdr:nvSpPr>
      <xdr:spPr bwMode="auto">
        <a:xfrm>
          <a:off x="1409700" y="279939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167</xdr:row>
      <xdr:rowOff>0</xdr:rowOff>
    </xdr:from>
    <xdr:to>
      <xdr:col>1</xdr:col>
      <xdr:colOff>200025</xdr:colOff>
      <xdr:row>167</xdr:row>
      <xdr:rowOff>133350</xdr:rowOff>
    </xdr:to>
    <xdr:sp macro="" textlink="">
      <xdr:nvSpPr>
        <xdr:cNvPr id="297" name="Rectangle 376"/>
        <xdr:cNvSpPr>
          <a:spLocks noChangeArrowheads="1"/>
        </xdr:cNvSpPr>
      </xdr:nvSpPr>
      <xdr:spPr bwMode="auto">
        <a:xfrm>
          <a:off x="1409700" y="28155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168</xdr:row>
      <xdr:rowOff>0</xdr:rowOff>
    </xdr:from>
    <xdr:to>
      <xdr:col>1</xdr:col>
      <xdr:colOff>200025</xdr:colOff>
      <xdr:row>168</xdr:row>
      <xdr:rowOff>133350</xdr:rowOff>
    </xdr:to>
    <xdr:sp macro="" textlink="">
      <xdr:nvSpPr>
        <xdr:cNvPr id="298" name="Rectangle 377"/>
        <xdr:cNvSpPr>
          <a:spLocks noChangeArrowheads="1"/>
        </xdr:cNvSpPr>
      </xdr:nvSpPr>
      <xdr:spPr bwMode="auto">
        <a:xfrm>
          <a:off x="1409700" y="28317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169</xdr:row>
      <xdr:rowOff>0</xdr:rowOff>
    </xdr:from>
    <xdr:to>
      <xdr:col>1</xdr:col>
      <xdr:colOff>200025</xdr:colOff>
      <xdr:row>169</xdr:row>
      <xdr:rowOff>133350</xdr:rowOff>
    </xdr:to>
    <xdr:sp macro="" textlink="">
      <xdr:nvSpPr>
        <xdr:cNvPr id="299" name="Rectangle 378"/>
        <xdr:cNvSpPr>
          <a:spLocks noChangeArrowheads="1"/>
        </xdr:cNvSpPr>
      </xdr:nvSpPr>
      <xdr:spPr bwMode="auto">
        <a:xfrm>
          <a:off x="1409700" y="284797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193</xdr:row>
      <xdr:rowOff>0</xdr:rowOff>
    </xdr:from>
    <xdr:to>
      <xdr:col>1</xdr:col>
      <xdr:colOff>200025</xdr:colOff>
      <xdr:row>193</xdr:row>
      <xdr:rowOff>133350</xdr:rowOff>
    </xdr:to>
    <xdr:sp macro="" textlink="">
      <xdr:nvSpPr>
        <xdr:cNvPr id="300" name="Rectangle 380"/>
        <xdr:cNvSpPr>
          <a:spLocks noChangeArrowheads="1"/>
        </xdr:cNvSpPr>
      </xdr:nvSpPr>
      <xdr:spPr bwMode="auto">
        <a:xfrm>
          <a:off x="1409700" y="325659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194</xdr:row>
      <xdr:rowOff>0</xdr:rowOff>
    </xdr:from>
    <xdr:to>
      <xdr:col>1</xdr:col>
      <xdr:colOff>200025</xdr:colOff>
      <xdr:row>194</xdr:row>
      <xdr:rowOff>133350</xdr:rowOff>
    </xdr:to>
    <xdr:sp macro="" textlink="">
      <xdr:nvSpPr>
        <xdr:cNvPr id="301" name="Rectangle 381"/>
        <xdr:cNvSpPr>
          <a:spLocks noChangeArrowheads="1"/>
        </xdr:cNvSpPr>
      </xdr:nvSpPr>
      <xdr:spPr bwMode="auto">
        <a:xfrm>
          <a:off x="1409700" y="32727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197</xdr:row>
      <xdr:rowOff>0</xdr:rowOff>
    </xdr:from>
    <xdr:to>
      <xdr:col>1</xdr:col>
      <xdr:colOff>200025</xdr:colOff>
      <xdr:row>197</xdr:row>
      <xdr:rowOff>133350</xdr:rowOff>
    </xdr:to>
    <xdr:sp macro="" textlink="">
      <xdr:nvSpPr>
        <xdr:cNvPr id="302" name="Rectangle 382"/>
        <xdr:cNvSpPr>
          <a:spLocks noChangeArrowheads="1"/>
        </xdr:cNvSpPr>
      </xdr:nvSpPr>
      <xdr:spPr bwMode="auto">
        <a:xfrm>
          <a:off x="1409700" y="332136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211</xdr:row>
      <xdr:rowOff>0</xdr:rowOff>
    </xdr:from>
    <xdr:to>
      <xdr:col>1</xdr:col>
      <xdr:colOff>200025</xdr:colOff>
      <xdr:row>211</xdr:row>
      <xdr:rowOff>133350</xdr:rowOff>
    </xdr:to>
    <xdr:sp macro="" textlink="">
      <xdr:nvSpPr>
        <xdr:cNvPr id="303" name="Rectangle 383"/>
        <xdr:cNvSpPr>
          <a:spLocks noChangeArrowheads="1"/>
        </xdr:cNvSpPr>
      </xdr:nvSpPr>
      <xdr:spPr bwMode="auto">
        <a:xfrm>
          <a:off x="1409700" y="359949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212</xdr:row>
      <xdr:rowOff>0</xdr:rowOff>
    </xdr:from>
    <xdr:to>
      <xdr:col>1</xdr:col>
      <xdr:colOff>200025</xdr:colOff>
      <xdr:row>212</xdr:row>
      <xdr:rowOff>133350</xdr:rowOff>
    </xdr:to>
    <xdr:sp macro="" textlink="">
      <xdr:nvSpPr>
        <xdr:cNvPr id="304" name="Rectangle 384"/>
        <xdr:cNvSpPr>
          <a:spLocks noChangeArrowheads="1"/>
        </xdr:cNvSpPr>
      </xdr:nvSpPr>
      <xdr:spPr bwMode="auto">
        <a:xfrm>
          <a:off x="1409700" y="36156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216</xdr:row>
      <xdr:rowOff>38100</xdr:rowOff>
    </xdr:from>
    <xdr:to>
      <xdr:col>1</xdr:col>
      <xdr:colOff>200025</xdr:colOff>
      <xdr:row>216</xdr:row>
      <xdr:rowOff>171450</xdr:rowOff>
    </xdr:to>
    <xdr:sp macro="" textlink="">
      <xdr:nvSpPr>
        <xdr:cNvPr id="305" name="Rectangle 385"/>
        <xdr:cNvSpPr>
          <a:spLocks noChangeArrowheads="1"/>
        </xdr:cNvSpPr>
      </xdr:nvSpPr>
      <xdr:spPr bwMode="auto">
        <a:xfrm>
          <a:off x="1409700" y="369284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218</xdr:row>
      <xdr:rowOff>0</xdr:rowOff>
    </xdr:from>
    <xdr:to>
      <xdr:col>1</xdr:col>
      <xdr:colOff>200025</xdr:colOff>
      <xdr:row>218</xdr:row>
      <xdr:rowOff>133350</xdr:rowOff>
    </xdr:to>
    <xdr:sp macro="" textlink="">
      <xdr:nvSpPr>
        <xdr:cNvPr id="306" name="Rectangle 386"/>
        <xdr:cNvSpPr>
          <a:spLocks noChangeArrowheads="1"/>
        </xdr:cNvSpPr>
      </xdr:nvSpPr>
      <xdr:spPr bwMode="auto">
        <a:xfrm>
          <a:off x="1409700" y="372427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219</xdr:row>
      <xdr:rowOff>0</xdr:rowOff>
    </xdr:from>
    <xdr:to>
      <xdr:col>1</xdr:col>
      <xdr:colOff>200025</xdr:colOff>
      <xdr:row>219</xdr:row>
      <xdr:rowOff>133350</xdr:rowOff>
    </xdr:to>
    <xdr:sp macro="" textlink="">
      <xdr:nvSpPr>
        <xdr:cNvPr id="307" name="Rectangle 387"/>
        <xdr:cNvSpPr>
          <a:spLocks noChangeArrowheads="1"/>
        </xdr:cNvSpPr>
      </xdr:nvSpPr>
      <xdr:spPr bwMode="auto">
        <a:xfrm>
          <a:off x="1409700" y="374046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220</xdr:row>
      <xdr:rowOff>0</xdr:rowOff>
    </xdr:from>
    <xdr:to>
      <xdr:col>1</xdr:col>
      <xdr:colOff>200025</xdr:colOff>
      <xdr:row>220</xdr:row>
      <xdr:rowOff>133350</xdr:rowOff>
    </xdr:to>
    <xdr:sp macro="" textlink="">
      <xdr:nvSpPr>
        <xdr:cNvPr id="308" name="Rectangle 388"/>
        <xdr:cNvSpPr>
          <a:spLocks noChangeArrowheads="1"/>
        </xdr:cNvSpPr>
      </xdr:nvSpPr>
      <xdr:spPr bwMode="auto">
        <a:xfrm>
          <a:off x="1409700" y="375666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221</xdr:row>
      <xdr:rowOff>0</xdr:rowOff>
    </xdr:from>
    <xdr:to>
      <xdr:col>1</xdr:col>
      <xdr:colOff>200025</xdr:colOff>
      <xdr:row>221</xdr:row>
      <xdr:rowOff>133350</xdr:rowOff>
    </xdr:to>
    <xdr:sp macro="" textlink="">
      <xdr:nvSpPr>
        <xdr:cNvPr id="309" name="Rectangle 389"/>
        <xdr:cNvSpPr>
          <a:spLocks noChangeArrowheads="1"/>
        </xdr:cNvSpPr>
      </xdr:nvSpPr>
      <xdr:spPr bwMode="auto">
        <a:xfrm>
          <a:off x="1409700" y="377285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222</xdr:row>
      <xdr:rowOff>0</xdr:rowOff>
    </xdr:from>
    <xdr:to>
      <xdr:col>1</xdr:col>
      <xdr:colOff>200025</xdr:colOff>
      <xdr:row>222</xdr:row>
      <xdr:rowOff>133350</xdr:rowOff>
    </xdr:to>
    <xdr:sp macro="" textlink="">
      <xdr:nvSpPr>
        <xdr:cNvPr id="310" name="Rectangle 390"/>
        <xdr:cNvSpPr>
          <a:spLocks noChangeArrowheads="1"/>
        </xdr:cNvSpPr>
      </xdr:nvSpPr>
      <xdr:spPr bwMode="auto">
        <a:xfrm>
          <a:off x="1409700" y="378904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223</xdr:row>
      <xdr:rowOff>0</xdr:rowOff>
    </xdr:from>
    <xdr:to>
      <xdr:col>1</xdr:col>
      <xdr:colOff>200025</xdr:colOff>
      <xdr:row>223</xdr:row>
      <xdr:rowOff>133350</xdr:rowOff>
    </xdr:to>
    <xdr:sp macro="" textlink="">
      <xdr:nvSpPr>
        <xdr:cNvPr id="311" name="Rectangle 391"/>
        <xdr:cNvSpPr>
          <a:spLocks noChangeArrowheads="1"/>
        </xdr:cNvSpPr>
      </xdr:nvSpPr>
      <xdr:spPr bwMode="auto">
        <a:xfrm>
          <a:off x="1409700" y="380523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224</xdr:row>
      <xdr:rowOff>0</xdr:rowOff>
    </xdr:from>
    <xdr:to>
      <xdr:col>1</xdr:col>
      <xdr:colOff>200025</xdr:colOff>
      <xdr:row>224</xdr:row>
      <xdr:rowOff>133350</xdr:rowOff>
    </xdr:to>
    <xdr:sp macro="" textlink="">
      <xdr:nvSpPr>
        <xdr:cNvPr id="312" name="Rectangle 392"/>
        <xdr:cNvSpPr>
          <a:spLocks noChangeArrowheads="1"/>
        </xdr:cNvSpPr>
      </xdr:nvSpPr>
      <xdr:spPr bwMode="auto">
        <a:xfrm>
          <a:off x="1409700" y="382143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225</xdr:row>
      <xdr:rowOff>0</xdr:rowOff>
    </xdr:from>
    <xdr:to>
      <xdr:col>1</xdr:col>
      <xdr:colOff>200025</xdr:colOff>
      <xdr:row>225</xdr:row>
      <xdr:rowOff>133350</xdr:rowOff>
    </xdr:to>
    <xdr:sp macro="" textlink="">
      <xdr:nvSpPr>
        <xdr:cNvPr id="313" name="Rectangle 393"/>
        <xdr:cNvSpPr>
          <a:spLocks noChangeArrowheads="1"/>
        </xdr:cNvSpPr>
      </xdr:nvSpPr>
      <xdr:spPr bwMode="auto">
        <a:xfrm>
          <a:off x="1409700" y="383762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230</xdr:row>
      <xdr:rowOff>0</xdr:rowOff>
    </xdr:from>
    <xdr:to>
      <xdr:col>1</xdr:col>
      <xdr:colOff>200025</xdr:colOff>
      <xdr:row>230</xdr:row>
      <xdr:rowOff>133350</xdr:rowOff>
    </xdr:to>
    <xdr:sp macro="" textlink="">
      <xdr:nvSpPr>
        <xdr:cNvPr id="314" name="Rectangle 394"/>
        <xdr:cNvSpPr>
          <a:spLocks noChangeArrowheads="1"/>
        </xdr:cNvSpPr>
      </xdr:nvSpPr>
      <xdr:spPr bwMode="auto">
        <a:xfrm>
          <a:off x="1409700" y="392144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231</xdr:row>
      <xdr:rowOff>0</xdr:rowOff>
    </xdr:from>
    <xdr:to>
      <xdr:col>1</xdr:col>
      <xdr:colOff>200025</xdr:colOff>
      <xdr:row>231</xdr:row>
      <xdr:rowOff>133350</xdr:rowOff>
    </xdr:to>
    <xdr:sp macro="" textlink="">
      <xdr:nvSpPr>
        <xdr:cNvPr id="315" name="Rectangle 395"/>
        <xdr:cNvSpPr>
          <a:spLocks noChangeArrowheads="1"/>
        </xdr:cNvSpPr>
      </xdr:nvSpPr>
      <xdr:spPr bwMode="auto">
        <a:xfrm>
          <a:off x="1409700" y="39376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234</xdr:row>
      <xdr:rowOff>0</xdr:rowOff>
    </xdr:from>
    <xdr:to>
      <xdr:col>1</xdr:col>
      <xdr:colOff>200025</xdr:colOff>
      <xdr:row>234</xdr:row>
      <xdr:rowOff>0</xdr:rowOff>
    </xdr:to>
    <xdr:sp macro="" textlink="">
      <xdr:nvSpPr>
        <xdr:cNvPr id="316" name="Rectangle 396"/>
        <xdr:cNvSpPr>
          <a:spLocks noChangeArrowheads="1"/>
        </xdr:cNvSpPr>
      </xdr:nvSpPr>
      <xdr:spPr bwMode="auto">
        <a:xfrm>
          <a:off x="1409700" y="39938325"/>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235</xdr:row>
      <xdr:rowOff>57150</xdr:rowOff>
    </xdr:from>
    <xdr:to>
      <xdr:col>1</xdr:col>
      <xdr:colOff>200025</xdr:colOff>
      <xdr:row>235</xdr:row>
      <xdr:rowOff>190500</xdr:rowOff>
    </xdr:to>
    <xdr:sp macro="" textlink="">
      <xdr:nvSpPr>
        <xdr:cNvPr id="317" name="Rectangle 397"/>
        <xdr:cNvSpPr>
          <a:spLocks noChangeArrowheads="1"/>
        </xdr:cNvSpPr>
      </xdr:nvSpPr>
      <xdr:spPr bwMode="auto">
        <a:xfrm>
          <a:off x="1409700" y="40195500"/>
          <a:ext cx="190500" cy="114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237</xdr:row>
      <xdr:rowOff>0</xdr:rowOff>
    </xdr:from>
    <xdr:to>
      <xdr:col>1</xdr:col>
      <xdr:colOff>200025</xdr:colOff>
      <xdr:row>237</xdr:row>
      <xdr:rowOff>133350</xdr:rowOff>
    </xdr:to>
    <xdr:sp macro="" textlink="">
      <xdr:nvSpPr>
        <xdr:cNvPr id="318" name="Rectangle 398"/>
        <xdr:cNvSpPr>
          <a:spLocks noChangeArrowheads="1"/>
        </xdr:cNvSpPr>
      </xdr:nvSpPr>
      <xdr:spPr bwMode="auto">
        <a:xfrm>
          <a:off x="1409700" y="404717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238</xdr:row>
      <xdr:rowOff>0</xdr:rowOff>
    </xdr:from>
    <xdr:to>
      <xdr:col>1</xdr:col>
      <xdr:colOff>200025</xdr:colOff>
      <xdr:row>238</xdr:row>
      <xdr:rowOff>133350</xdr:rowOff>
    </xdr:to>
    <xdr:sp macro="" textlink="">
      <xdr:nvSpPr>
        <xdr:cNvPr id="319" name="Rectangle 399"/>
        <xdr:cNvSpPr>
          <a:spLocks noChangeArrowheads="1"/>
        </xdr:cNvSpPr>
      </xdr:nvSpPr>
      <xdr:spPr bwMode="auto">
        <a:xfrm>
          <a:off x="1409700" y="40633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239</xdr:row>
      <xdr:rowOff>0</xdr:rowOff>
    </xdr:from>
    <xdr:to>
      <xdr:col>1</xdr:col>
      <xdr:colOff>200025</xdr:colOff>
      <xdr:row>239</xdr:row>
      <xdr:rowOff>133350</xdr:rowOff>
    </xdr:to>
    <xdr:sp macro="" textlink="">
      <xdr:nvSpPr>
        <xdr:cNvPr id="320" name="Rectangle 400"/>
        <xdr:cNvSpPr>
          <a:spLocks noChangeArrowheads="1"/>
        </xdr:cNvSpPr>
      </xdr:nvSpPr>
      <xdr:spPr bwMode="auto">
        <a:xfrm>
          <a:off x="1409700" y="407955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240</xdr:row>
      <xdr:rowOff>0</xdr:rowOff>
    </xdr:from>
    <xdr:to>
      <xdr:col>1</xdr:col>
      <xdr:colOff>200025</xdr:colOff>
      <xdr:row>240</xdr:row>
      <xdr:rowOff>133350</xdr:rowOff>
    </xdr:to>
    <xdr:sp macro="" textlink="">
      <xdr:nvSpPr>
        <xdr:cNvPr id="321" name="Rectangle 401"/>
        <xdr:cNvSpPr>
          <a:spLocks noChangeArrowheads="1"/>
        </xdr:cNvSpPr>
      </xdr:nvSpPr>
      <xdr:spPr bwMode="auto">
        <a:xfrm>
          <a:off x="1409700" y="409575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241</xdr:row>
      <xdr:rowOff>0</xdr:rowOff>
    </xdr:from>
    <xdr:to>
      <xdr:col>1</xdr:col>
      <xdr:colOff>200025</xdr:colOff>
      <xdr:row>241</xdr:row>
      <xdr:rowOff>133350</xdr:rowOff>
    </xdr:to>
    <xdr:sp macro="" textlink="">
      <xdr:nvSpPr>
        <xdr:cNvPr id="322" name="Rectangle 402"/>
        <xdr:cNvSpPr>
          <a:spLocks noChangeArrowheads="1"/>
        </xdr:cNvSpPr>
      </xdr:nvSpPr>
      <xdr:spPr bwMode="auto">
        <a:xfrm>
          <a:off x="1409700" y="411194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242</xdr:row>
      <xdr:rowOff>0</xdr:rowOff>
    </xdr:from>
    <xdr:to>
      <xdr:col>1</xdr:col>
      <xdr:colOff>200025</xdr:colOff>
      <xdr:row>242</xdr:row>
      <xdr:rowOff>133350</xdr:rowOff>
    </xdr:to>
    <xdr:sp macro="" textlink="">
      <xdr:nvSpPr>
        <xdr:cNvPr id="323" name="Rectangle 403"/>
        <xdr:cNvSpPr>
          <a:spLocks noChangeArrowheads="1"/>
        </xdr:cNvSpPr>
      </xdr:nvSpPr>
      <xdr:spPr bwMode="auto">
        <a:xfrm>
          <a:off x="1409700" y="41281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243</xdr:row>
      <xdr:rowOff>0</xdr:rowOff>
    </xdr:from>
    <xdr:to>
      <xdr:col>1</xdr:col>
      <xdr:colOff>200025</xdr:colOff>
      <xdr:row>243</xdr:row>
      <xdr:rowOff>133350</xdr:rowOff>
    </xdr:to>
    <xdr:sp macro="" textlink="">
      <xdr:nvSpPr>
        <xdr:cNvPr id="324" name="Rectangle 404"/>
        <xdr:cNvSpPr>
          <a:spLocks noChangeArrowheads="1"/>
        </xdr:cNvSpPr>
      </xdr:nvSpPr>
      <xdr:spPr bwMode="auto">
        <a:xfrm>
          <a:off x="1409700" y="414432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244</xdr:row>
      <xdr:rowOff>0</xdr:rowOff>
    </xdr:from>
    <xdr:to>
      <xdr:col>1</xdr:col>
      <xdr:colOff>200025</xdr:colOff>
      <xdr:row>244</xdr:row>
      <xdr:rowOff>133350</xdr:rowOff>
    </xdr:to>
    <xdr:sp macro="" textlink="">
      <xdr:nvSpPr>
        <xdr:cNvPr id="325" name="Rectangle 405"/>
        <xdr:cNvSpPr>
          <a:spLocks noChangeArrowheads="1"/>
        </xdr:cNvSpPr>
      </xdr:nvSpPr>
      <xdr:spPr bwMode="auto">
        <a:xfrm>
          <a:off x="1409700" y="416052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245</xdr:row>
      <xdr:rowOff>0</xdr:rowOff>
    </xdr:from>
    <xdr:to>
      <xdr:col>1</xdr:col>
      <xdr:colOff>200025</xdr:colOff>
      <xdr:row>245</xdr:row>
      <xdr:rowOff>133350</xdr:rowOff>
    </xdr:to>
    <xdr:sp macro="" textlink="">
      <xdr:nvSpPr>
        <xdr:cNvPr id="326" name="Rectangle 406"/>
        <xdr:cNvSpPr>
          <a:spLocks noChangeArrowheads="1"/>
        </xdr:cNvSpPr>
      </xdr:nvSpPr>
      <xdr:spPr bwMode="auto">
        <a:xfrm>
          <a:off x="1409700" y="417671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249</xdr:row>
      <xdr:rowOff>0</xdr:rowOff>
    </xdr:from>
    <xdr:to>
      <xdr:col>1</xdr:col>
      <xdr:colOff>200025</xdr:colOff>
      <xdr:row>249</xdr:row>
      <xdr:rowOff>133350</xdr:rowOff>
    </xdr:to>
    <xdr:sp macro="" textlink="">
      <xdr:nvSpPr>
        <xdr:cNvPr id="327" name="Rectangle 407"/>
        <xdr:cNvSpPr>
          <a:spLocks noChangeArrowheads="1"/>
        </xdr:cNvSpPr>
      </xdr:nvSpPr>
      <xdr:spPr bwMode="auto">
        <a:xfrm>
          <a:off x="1409700" y="424338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250</xdr:row>
      <xdr:rowOff>0</xdr:rowOff>
    </xdr:from>
    <xdr:to>
      <xdr:col>1</xdr:col>
      <xdr:colOff>200025</xdr:colOff>
      <xdr:row>250</xdr:row>
      <xdr:rowOff>133350</xdr:rowOff>
    </xdr:to>
    <xdr:sp macro="" textlink="">
      <xdr:nvSpPr>
        <xdr:cNvPr id="328" name="Rectangle 408"/>
        <xdr:cNvSpPr>
          <a:spLocks noChangeArrowheads="1"/>
        </xdr:cNvSpPr>
      </xdr:nvSpPr>
      <xdr:spPr bwMode="auto">
        <a:xfrm>
          <a:off x="1409700" y="425958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254</xdr:row>
      <xdr:rowOff>38100</xdr:rowOff>
    </xdr:from>
    <xdr:to>
      <xdr:col>1</xdr:col>
      <xdr:colOff>200025</xdr:colOff>
      <xdr:row>254</xdr:row>
      <xdr:rowOff>171450</xdr:rowOff>
    </xdr:to>
    <xdr:sp macro="" textlink="">
      <xdr:nvSpPr>
        <xdr:cNvPr id="329" name="Rectangle 410"/>
        <xdr:cNvSpPr>
          <a:spLocks noChangeArrowheads="1"/>
        </xdr:cNvSpPr>
      </xdr:nvSpPr>
      <xdr:spPr bwMode="auto">
        <a:xfrm>
          <a:off x="1409700" y="43395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256</xdr:row>
      <xdr:rowOff>0</xdr:rowOff>
    </xdr:from>
    <xdr:to>
      <xdr:col>1</xdr:col>
      <xdr:colOff>200025</xdr:colOff>
      <xdr:row>256</xdr:row>
      <xdr:rowOff>133350</xdr:rowOff>
    </xdr:to>
    <xdr:sp macro="" textlink="">
      <xdr:nvSpPr>
        <xdr:cNvPr id="330" name="Rectangle 411"/>
        <xdr:cNvSpPr>
          <a:spLocks noChangeArrowheads="1"/>
        </xdr:cNvSpPr>
      </xdr:nvSpPr>
      <xdr:spPr bwMode="auto">
        <a:xfrm>
          <a:off x="1409700" y="436911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257</xdr:row>
      <xdr:rowOff>0</xdr:rowOff>
    </xdr:from>
    <xdr:to>
      <xdr:col>1</xdr:col>
      <xdr:colOff>200025</xdr:colOff>
      <xdr:row>257</xdr:row>
      <xdr:rowOff>133350</xdr:rowOff>
    </xdr:to>
    <xdr:sp macro="" textlink="">
      <xdr:nvSpPr>
        <xdr:cNvPr id="331" name="Rectangle 412"/>
        <xdr:cNvSpPr>
          <a:spLocks noChangeArrowheads="1"/>
        </xdr:cNvSpPr>
      </xdr:nvSpPr>
      <xdr:spPr bwMode="auto">
        <a:xfrm>
          <a:off x="1409700" y="438531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258</xdr:row>
      <xdr:rowOff>0</xdr:rowOff>
    </xdr:from>
    <xdr:to>
      <xdr:col>1</xdr:col>
      <xdr:colOff>200025</xdr:colOff>
      <xdr:row>258</xdr:row>
      <xdr:rowOff>133350</xdr:rowOff>
    </xdr:to>
    <xdr:sp macro="" textlink="">
      <xdr:nvSpPr>
        <xdr:cNvPr id="332" name="Rectangle 413"/>
        <xdr:cNvSpPr>
          <a:spLocks noChangeArrowheads="1"/>
        </xdr:cNvSpPr>
      </xdr:nvSpPr>
      <xdr:spPr bwMode="auto">
        <a:xfrm>
          <a:off x="1409700" y="440150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259</xdr:row>
      <xdr:rowOff>0</xdr:rowOff>
    </xdr:from>
    <xdr:to>
      <xdr:col>1</xdr:col>
      <xdr:colOff>200025</xdr:colOff>
      <xdr:row>259</xdr:row>
      <xdr:rowOff>133350</xdr:rowOff>
    </xdr:to>
    <xdr:sp macro="" textlink="">
      <xdr:nvSpPr>
        <xdr:cNvPr id="333" name="Rectangle 414"/>
        <xdr:cNvSpPr>
          <a:spLocks noChangeArrowheads="1"/>
        </xdr:cNvSpPr>
      </xdr:nvSpPr>
      <xdr:spPr bwMode="auto">
        <a:xfrm>
          <a:off x="1409700" y="441769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264</xdr:row>
      <xdr:rowOff>0</xdr:rowOff>
    </xdr:from>
    <xdr:to>
      <xdr:col>1</xdr:col>
      <xdr:colOff>200025</xdr:colOff>
      <xdr:row>264</xdr:row>
      <xdr:rowOff>133350</xdr:rowOff>
    </xdr:to>
    <xdr:sp macro="" textlink="">
      <xdr:nvSpPr>
        <xdr:cNvPr id="334" name="Rectangle 415"/>
        <xdr:cNvSpPr>
          <a:spLocks noChangeArrowheads="1"/>
        </xdr:cNvSpPr>
      </xdr:nvSpPr>
      <xdr:spPr bwMode="auto">
        <a:xfrm>
          <a:off x="1409700" y="449865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263</xdr:row>
      <xdr:rowOff>0</xdr:rowOff>
    </xdr:from>
    <xdr:to>
      <xdr:col>1</xdr:col>
      <xdr:colOff>200025</xdr:colOff>
      <xdr:row>263</xdr:row>
      <xdr:rowOff>133350</xdr:rowOff>
    </xdr:to>
    <xdr:sp macro="" textlink="">
      <xdr:nvSpPr>
        <xdr:cNvPr id="335" name="Rectangle 416"/>
        <xdr:cNvSpPr>
          <a:spLocks noChangeArrowheads="1"/>
        </xdr:cNvSpPr>
      </xdr:nvSpPr>
      <xdr:spPr bwMode="auto">
        <a:xfrm>
          <a:off x="1409700" y="44824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262</xdr:row>
      <xdr:rowOff>0</xdr:rowOff>
    </xdr:from>
    <xdr:to>
      <xdr:col>1</xdr:col>
      <xdr:colOff>200025</xdr:colOff>
      <xdr:row>262</xdr:row>
      <xdr:rowOff>133350</xdr:rowOff>
    </xdr:to>
    <xdr:sp macro="" textlink="">
      <xdr:nvSpPr>
        <xdr:cNvPr id="336" name="Rectangle 417"/>
        <xdr:cNvSpPr>
          <a:spLocks noChangeArrowheads="1"/>
        </xdr:cNvSpPr>
      </xdr:nvSpPr>
      <xdr:spPr bwMode="auto">
        <a:xfrm>
          <a:off x="1409700" y="446627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261</xdr:row>
      <xdr:rowOff>0</xdr:rowOff>
    </xdr:from>
    <xdr:to>
      <xdr:col>1</xdr:col>
      <xdr:colOff>200025</xdr:colOff>
      <xdr:row>261</xdr:row>
      <xdr:rowOff>133350</xdr:rowOff>
    </xdr:to>
    <xdr:sp macro="" textlink="">
      <xdr:nvSpPr>
        <xdr:cNvPr id="337" name="Rectangle 418"/>
        <xdr:cNvSpPr>
          <a:spLocks noChangeArrowheads="1"/>
        </xdr:cNvSpPr>
      </xdr:nvSpPr>
      <xdr:spPr bwMode="auto">
        <a:xfrm>
          <a:off x="1409700" y="445008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260</xdr:row>
      <xdr:rowOff>0</xdr:rowOff>
    </xdr:from>
    <xdr:to>
      <xdr:col>1</xdr:col>
      <xdr:colOff>200025</xdr:colOff>
      <xdr:row>260</xdr:row>
      <xdr:rowOff>133350</xdr:rowOff>
    </xdr:to>
    <xdr:sp macro="" textlink="">
      <xdr:nvSpPr>
        <xdr:cNvPr id="338" name="Rectangle 419"/>
        <xdr:cNvSpPr>
          <a:spLocks noChangeArrowheads="1"/>
        </xdr:cNvSpPr>
      </xdr:nvSpPr>
      <xdr:spPr bwMode="auto">
        <a:xfrm>
          <a:off x="1409700" y="443388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268</xdr:row>
      <xdr:rowOff>0</xdr:rowOff>
    </xdr:from>
    <xdr:to>
      <xdr:col>1</xdr:col>
      <xdr:colOff>200025</xdr:colOff>
      <xdr:row>268</xdr:row>
      <xdr:rowOff>133350</xdr:rowOff>
    </xdr:to>
    <xdr:sp macro="" textlink="">
      <xdr:nvSpPr>
        <xdr:cNvPr id="339" name="Rectangle 420"/>
        <xdr:cNvSpPr>
          <a:spLocks noChangeArrowheads="1"/>
        </xdr:cNvSpPr>
      </xdr:nvSpPr>
      <xdr:spPr bwMode="auto">
        <a:xfrm>
          <a:off x="1409700" y="456533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269</xdr:row>
      <xdr:rowOff>0</xdr:rowOff>
    </xdr:from>
    <xdr:to>
      <xdr:col>1</xdr:col>
      <xdr:colOff>200025</xdr:colOff>
      <xdr:row>269</xdr:row>
      <xdr:rowOff>133350</xdr:rowOff>
    </xdr:to>
    <xdr:sp macro="" textlink="">
      <xdr:nvSpPr>
        <xdr:cNvPr id="340" name="Rectangle 421"/>
        <xdr:cNvSpPr>
          <a:spLocks noChangeArrowheads="1"/>
        </xdr:cNvSpPr>
      </xdr:nvSpPr>
      <xdr:spPr bwMode="auto">
        <a:xfrm>
          <a:off x="1409700" y="458152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273</xdr:row>
      <xdr:rowOff>47625</xdr:rowOff>
    </xdr:from>
    <xdr:to>
      <xdr:col>1</xdr:col>
      <xdr:colOff>200025</xdr:colOff>
      <xdr:row>273</xdr:row>
      <xdr:rowOff>180975</xdr:rowOff>
    </xdr:to>
    <xdr:sp macro="" textlink="">
      <xdr:nvSpPr>
        <xdr:cNvPr id="341" name="Rectangle 422"/>
        <xdr:cNvSpPr>
          <a:spLocks noChangeArrowheads="1"/>
        </xdr:cNvSpPr>
      </xdr:nvSpPr>
      <xdr:spPr bwMode="auto">
        <a:xfrm>
          <a:off x="1409700" y="46624875"/>
          <a:ext cx="190500" cy="123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275</xdr:row>
      <xdr:rowOff>0</xdr:rowOff>
    </xdr:from>
    <xdr:to>
      <xdr:col>1</xdr:col>
      <xdr:colOff>200025</xdr:colOff>
      <xdr:row>275</xdr:row>
      <xdr:rowOff>133350</xdr:rowOff>
    </xdr:to>
    <xdr:sp macro="" textlink="">
      <xdr:nvSpPr>
        <xdr:cNvPr id="342" name="Rectangle 423"/>
        <xdr:cNvSpPr>
          <a:spLocks noChangeArrowheads="1"/>
        </xdr:cNvSpPr>
      </xdr:nvSpPr>
      <xdr:spPr bwMode="auto">
        <a:xfrm>
          <a:off x="1409700" y="46910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276</xdr:row>
      <xdr:rowOff>0</xdr:rowOff>
    </xdr:from>
    <xdr:to>
      <xdr:col>1</xdr:col>
      <xdr:colOff>200025</xdr:colOff>
      <xdr:row>276</xdr:row>
      <xdr:rowOff>133350</xdr:rowOff>
    </xdr:to>
    <xdr:sp macro="" textlink="">
      <xdr:nvSpPr>
        <xdr:cNvPr id="343" name="Rectangle 424"/>
        <xdr:cNvSpPr>
          <a:spLocks noChangeArrowheads="1"/>
        </xdr:cNvSpPr>
      </xdr:nvSpPr>
      <xdr:spPr bwMode="auto">
        <a:xfrm>
          <a:off x="1409700" y="47072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277</xdr:row>
      <xdr:rowOff>0</xdr:rowOff>
    </xdr:from>
    <xdr:to>
      <xdr:col>1</xdr:col>
      <xdr:colOff>200025</xdr:colOff>
      <xdr:row>277</xdr:row>
      <xdr:rowOff>133350</xdr:rowOff>
    </xdr:to>
    <xdr:sp macro="" textlink="">
      <xdr:nvSpPr>
        <xdr:cNvPr id="344" name="Rectangle 425"/>
        <xdr:cNvSpPr>
          <a:spLocks noChangeArrowheads="1"/>
        </xdr:cNvSpPr>
      </xdr:nvSpPr>
      <xdr:spPr bwMode="auto">
        <a:xfrm>
          <a:off x="1409700" y="472344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278</xdr:row>
      <xdr:rowOff>9525</xdr:rowOff>
    </xdr:from>
    <xdr:to>
      <xdr:col>1</xdr:col>
      <xdr:colOff>200025</xdr:colOff>
      <xdr:row>278</xdr:row>
      <xdr:rowOff>142875</xdr:rowOff>
    </xdr:to>
    <xdr:sp macro="" textlink="">
      <xdr:nvSpPr>
        <xdr:cNvPr id="345" name="Rectangle 426"/>
        <xdr:cNvSpPr>
          <a:spLocks noChangeArrowheads="1"/>
        </xdr:cNvSpPr>
      </xdr:nvSpPr>
      <xdr:spPr bwMode="auto">
        <a:xfrm>
          <a:off x="1409700" y="474059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279</xdr:row>
      <xdr:rowOff>0</xdr:rowOff>
    </xdr:from>
    <xdr:to>
      <xdr:col>1</xdr:col>
      <xdr:colOff>200025</xdr:colOff>
      <xdr:row>279</xdr:row>
      <xdr:rowOff>133350</xdr:rowOff>
    </xdr:to>
    <xdr:sp macro="" textlink="">
      <xdr:nvSpPr>
        <xdr:cNvPr id="346" name="Rectangle 429"/>
        <xdr:cNvSpPr>
          <a:spLocks noChangeArrowheads="1"/>
        </xdr:cNvSpPr>
      </xdr:nvSpPr>
      <xdr:spPr bwMode="auto">
        <a:xfrm>
          <a:off x="1409700" y="475583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280</xdr:row>
      <xdr:rowOff>0</xdr:rowOff>
    </xdr:from>
    <xdr:to>
      <xdr:col>1</xdr:col>
      <xdr:colOff>200025</xdr:colOff>
      <xdr:row>280</xdr:row>
      <xdr:rowOff>133350</xdr:rowOff>
    </xdr:to>
    <xdr:sp macro="" textlink="">
      <xdr:nvSpPr>
        <xdr:cNvPr id="347" name="Rectangle 430"/>
        <xdr:cNvSpPr>
          <a:spLocks noChangeArrowheads="1"/>
        </xdr:cNvSpPr>
      </xdr:nvSpPr>
      <xdr:spPr bwMode="auto">
        <a:xfrm>
          <a:off x="1409700" y="477202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281</xdr:row>
      <xdr:rowOff>0</xdr:rowOff>
    </xdr:from>
    <xdr:to>
      <xdr:col>1</xdr:col>
      <xdr:colOff>200025</xdr:colOff>
      <xdr:row>281</xdr:row>
      <xdr:rowOff>133350</xdr:rowOff>
    </xdr:to>
    <xdr:sp macro="" textlink="">
      <xdr:nvSpPr>
        <xdr:cNvPr id="348" name="Rectangle 431"/>
        <xdr:cNvSpPr>
          <a:spLocks noChangeArrowheads="1"/>
        </xdr:cNvSpPr>
      </xdr:nvSpPr>
      <xdr:spPr bwMode="auto">
        <a:xfrm>
          <a:off x="1409700" y="478821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282</xdr:row>
      <xdr:rowOff>0</xdr:rowOff>
    </xdr:from>
    <xdr:to>
      <xdr:col>1</xdr:col>
      <xdr:colOff>200025</xdr:colOff>
      <xdr:row>282</xdr:row>
      <xdr:rowOff>133350</xdr:rowOff>
    </xdr:to>
    <xdr:sp macro="" textlink="">
      <xdr:nvSpPr>
        <xdr:cNvPr id="349" name="Rectangle 432"/>
        <xdr:cNvSpPr>
          <a:spLocks noChangeArrowheads="1"/>
        </xdr:cNvSpPr>
      </xdr:nvSpPr>
      <xdr:spPr bwMode="auto">
        <a:xfrm>
          <a:off x="1409700" y="480441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283</xdr:row>
      <xdr:rowOff>0</xdr:rowOff>
    </xdr:from>
    <xdr:to>
      <xdr:col>1</xdr:col>
      <xdr:colOff>200025</xdr:colOff>
      <xdr:row>283</xdr:row>
      <xdr:rowOff>133350</xdr:rowOff>
    </xdr:to>
    <xdr:sp macro="" textlink="">
      <xdr:nvSpPr>
        <xdr:cNvPr id="350" name="Rectangle 433"/>
        <xdr:cNvSpPr>
          <a:spLocks noChangeArrowheads="1"/>
        </xdr:cNvSpPr>
      </xdr:nvSpPr>
      <xdr:spPr bwMode="auto">
        <a:xfrm>
          <a:off x="1409700" y="482060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43</xdr:row>
      <xdr:rowOff>57150</xdr:rowOff>
    </xdr:from>
    <xdr:to>
      <xdr:col>1</xdr:col>
      <xdr:colOff>200025</xdr:colOff>
      <xdr:row>43</xdr:row>
      <xdr:rowOff>190500</xdr:rowOff>
    </xdr:to>
    <xdr:sp macro="" textlink="">
      <xdr:nvSpPr>
        <xdr:cNvPr id="351" name="Rectangle 434"/>
        <xdr:cNvSpPr>
          <a:spLocks noChangeArrowheads="1"/>
        </xdr:cNvSpPr>
      </xdr:nvSpPr>
      <xdr:spPr bwMode="auto">
        <a:xfrm>
          <a:off x="1409700" y="74676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347</xdr:row>
      <xdr:rowOff>47625</xdr:rowOff>
    </xdr:from>
    <xdr:to>
      <xdr:col>3</xdr:col>
      <xdr:colOff>0</xdr:colOff>
      <xdr:row>347</xdr:row>
      <xdr:rowOff>123825</xdr:rowOff>
    </xdr:to>
    <xdr:sp macro="" textlink="">
      <xdr:nvSpPr>
        <xdr:cNvPr id="352" name="Rectangle 435"/>
        <xdr:cNvSpPr>
          <a:spLocks noChangeArrowheads="1"/>
        </xdr:cNvSpPr>
      </xdr:nvSpPr>
      <xdr:spPr bwMode="auto">
        <a:xfrm>
          <a:off x="1666875" y="587216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347</xdr:row>
      <xdr:rowOff>47625</xdr:rowOff>
    </xdr:from>
    <xdr:to>
      <xdr:col>5</xdr:col>
      <xdr:colOff>0</xdr:colOff>
      <xdr:row>347</xdr:row>
      <xdr:rowOff>123825</xdr:rowOff>
    </xdr:to>
    <xdr:sp macro="" textlink="">
      <xdr:nvSpPr>
        <xdr:cNvPr id="353" name="Rectangle 436"/>
        <xdr:cNvSpPr>
          <a:spLocks noChangeArrowheads="1"/>
        </xdr:cNvSpPr>
      </xdr:nvSpPr>
      <xdr:spPr bwMode="auto">
        <a:xfrm>
          <a:off x="2828925" y="587216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348</xdr:row>
      <xdr:rowOff>47625</xdr:rowOff>
    </xdr:from>
    <xdr:to>
      <xdr:col>3</xdr:col>
      <xdr:colOff>0</xdr:colOff>
      <xdr:row>348</xdr:row>
      <xdr:rowOff>123825</xdr:rowOff>
    </xdr:to>
    <xdr:sp macro="" textlink="">
      <xdr:nvSpPr>
        <xdr:cNvPr id="354" name="Rectangle 437"/>
        <xdr:cNvSpPr>
          <a:spLocks noChangeArrowheads="1"/>
        </xdr:cNvSpPr>
      </xdr:nvSpPr>
      <xdr:spPr bwMode="auto">
        <a:xfrm>
          <a:off x="1666875" y="588835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348</xdr:row>
      <xdr:rowOff>47625</xdr:rowOff>
    </xdr:from>
    <xdr:to>
      <xdr:col>5</xdr:col>
      <xdr:colOff>0</xdr:colOff>
      <xdr:row>348</xdr:row>
      <xdr:rowOff>123825</xdr:rowOff>
    </xdr:to>
    <xdr:sp macro="" textlink="">
      <xdr:nvSpPr>
        <xdr:cNvPr id="355" name="Rectangle 438"/>
        <xdr:cNvSpPr>
          <a:spLocks noChangeArrowheads="1"/>
        </xdr:cNvSpPr>
      </xdr:nvSpPr>
      <xdr:spPr bwMode="auto">
        <a:xfrm>
          <a:off x="2828925" y="588835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349</xdr:row>
      <xdr:rowOff>47625</xdr:rowOff>
    </xdr:from>
    <xdr:to>
      <xdr:col>3</xdr:col>
      <xdr:colOff>0</xdr:colOff>
      <xdr:row>349</xdr:row>
      <xdr:rowOff>123825</xdr:rowOff>
    </xdr:to>
    <xdr:sp macro="" textlink="">
      <xdr:nvSpPr>
        <xdr:cNvPr id="356" name="Rectangle 439"/>
        <xdr:cNvSpPr>
          <a:spLocks noChangeArrowheads="1"/>
        </xdr:cNvSpPr>
      </xdr:nvSpPr>
      <xdr:spPr bwMode="auto">
        <a:xfrm>
          <a:off x="1666875" y="590454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349</xdr:row>
      <xdr:rowOff>47625</xdr:rowOff>
    </xdr:from>
    <xdr:to>
      <xdr:col>5</xdr:col>
      <xdr:colOff>0</xdr:colOff>
      <xdr:row>349</xdr:row>
      <xdr:rowOff>123825</xdr:rowOff>
    </xdr:to>
    <xdr:sp macro="" textlink="">
      <xdr:nvSpPr>
        <xdr:cNvPr id="357" name="Rectangle 440"/>
        <xdr:cNvSpPr>
          <a:spLocks noChangeArrowheads="1"/>
        </xdr:cNvSpPr>
      </xdr:nvSpPr>
      <xdr:spPr bwMode="auto">
        <a:xfrm>
          <a:off x="2828925" y="590454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355</xdr:row>
      <xdr:rowOff>47625</xdr:rowOff>
    </xdr:from>
    <xdr:to>
      <xdr:col>3</xdr:col>
      <xdr:colOff>0</xdr:colOff>
      <xdr:row>355</xdr:row>
      <xdr:rowOff>123825</xdr:rowOff>
    </xdr:to>
    <xdr:sp macro="" textlink="">
      <xdr:nvSpPr>
        <xdr:cNvPr id="358" name="Rectangle 441"/>
        <xdr:cNvSpPr>
          <a:spLocks noChangeArrowheads="1"/>
        </xdr:cNvSpPr>
      </xdr:nvSpPr>
      <xdr:spPr bwMode="auto">
        <a:xfrm>
          <a:off x="1666875" y="600265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355</xdr:row>
      <xdr:rowOff>47625</xdr:rowOff>
    </xdr:from>
    <xdr:to>
      <xdr:col>5</xdr:col>
      <xdr:colOff>0</xdr:colOff>
      <xdr:row>355</xdr:row>
      <xdr:rowOff>123825</xdr:rowOff>
    </xdr:to>
    <xdr:sp macro="" textlink="">
      <xdr:nvSpPr>
        <xdr:cNvPr id="359" name="Rectangle 442"/>
        <xdr:cNvSpPr>
          <a:spLocks noChangeArrowheads="1"/>
        </xdr:cNvSpPr>
      </xdr:nvSpPr>
      <xdr:spPr bwMode="auto">
        <a:xfrm>
          <a:off x="2828925" y="600265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356</xdr:row>
      <xdr:rowOff>47625</xdr:rowOff>
    </xdr:from>
    <xdr:to>
      <xdr:col>3</xdr:col>
      <xdr:colOff>0</xdr:colOff>
      <xdr:row>356</xdr:row>
      <xdr:rowOff>123825</xdr:rowOff>
    </xdr:to>
    <xdr:sp macro="" textlink="">
      <xdr:nvSpPr>
        <xdr:cNvPr id="360" name="Rectangle 443"/>
        <xdr:cNvSpPr>
          <a:spLocks noChangeArrowheads="1"/>
        </xdr:cNvSpPr>
      </xdr:nvSpPr>
      <xdr:spPr bwMode="auto">
        <a:xfrm>
          <a:off x="1666875" y="601884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356</xdr:row>
      <xdr:rowOff>47625</xdr:rowOff>
    </xdr:from>
    <xdr:to>
      <xdr:col>5</xdr:col>
      <xdr:colOff>0</xdr:colOff>
      <xdr:row>356</xdr:row>
      <xdr:rowOff>123825</xdr:rowOff>
    </xdr:to>
    <xdr:sp macro="" textlink="">
      <xdr:nvSpPr>
        <xdr:cNvPr id="361" name="Rectangle 444"/>
        <xdr:cNvSpPr>
          <a:spLocks noChangeArrowheads="1"/>
        </xdr:cNvSpPr>
      </xdr:nvSpPr>
      <xdr:spPr bwMode="auto">
        <a:xfrm>
          <a:off x="2828925" y="601884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357</xdr:row>
      <xdr:rowOff>47625</xdr:rowOff>
    </xdr:from>
    <xdr:to>
      <xdr:col>3</xdr:col>
      <xdr:colOff>0</xdr:colOff>
      <xdr:row>357</xdr:row>
      <xdr:rowOff>123825</xdr:rowOff>
    </xdr:to>
    <xdr:sp macro="" textlink="">
      <xdr:nvSpPr>
        <xdr:cNvPr id="362" name="Rectangle 445"/>
        <xdr:cNvSpPr>
          <a:spLocks noChangeArrowheads="1"/>
        </xdr:cNvSpPr>
      </xdr:nvSpPr>
      <xdr:spPr bwMode="auto">
        <a:xfrm>
          <a:off x="1666875" y="603504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357</xdr:row>
      <xdr:rowOff>47625</xdr:rowOff>
    </xdr:from>
    <xdr:to>
      <xdr:col>5</xdr:col>
      <xdr:colOff>0</xdr:colOff>
      <xdr:row>357</xdr:row>
      <xdr:rowOff>123825</xdr:rowOff>
    </xdr:to>
    <xdr:sp macro="" textlink="">
      <xdr:nvSpPr>
        <xdr:cNvPr id="363" name="Rectangle 446"/>
        <xdr:cNvSpPr>
          <a:spLocks noChangeArrowheads="1"/>
        </xdr:cNvSpPr>
      </xdr:nvSpPr>
      <xdr:spPr bwMode="auto">
        <a:xfrm>
          <a:off x="2828925" y="603504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358</xdr:row>
      <xdr:rowOff>47625</xdr:rowOff>
    </xdr:from>
    <xdr:to>
      <xdr:col>3</xdr:col>
      <xdr:colOff>0</xdr:colOff>
      <xdr:row>358</xdr:row>
      <xdr:rowOff>123825</xdr:rowOff>
    </xdr:to>
    <xdr:sp macro="" textlink="">
      <xdr:nvSpPr>
        <xdr:cNvPr id="364" name="Rectangle 447"/>
        <xdr:cNvSpPr>
          <a:spLocks noChangeArrowheads="1"/>
        </xdr:cNvSpPr>
      </xdr:nvSpPr>
      <xdr:spPr bwMode="auto">
        <a:xfrm>
          <a:off x="1666875" y="60512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358</xdr:row>
      <xdr:rowOff>47625</xdr:rowOff>
    </xdr:from>
    <xdr:to>
      <xdr:col>5</xdr:col>
      <xdr:colOff>0</xdr:colOff>
      <xdr:row>358</xdr:row>
      <xdr:rowOff>123825</xdr:rowOff>
    </xdr:to>
    <xdr:sp macro="" textlink="">
      <xdr:nvSpPr>
        <xdr:cNvPr id="365" name="Rectangle 448"/>
        <xdr:cNvSpPr>
          <a:spLocks noChangeArrowheads="1"/>
        </xdr:cNvSpPr>
      </xdr:nvSpPr>
      <xdr:spPr bwMode="auto">
        <a:xfrm>
          <a:off x="2828925" y="60512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359</xdr:row>
      <xdr:rowOff>47625</xdr:rowOff>
    </xdr:from>
    <xdr:to>
      <xdr:col>3</xdr:col>
      <xdr:colOff>0</xdr:colOff>
      <xdr:row>359</xdr:row>
      <xdr:rowOff>123825</xdr:rowOff>
    </xdr:to>
    <xdr:sp macro="" textlink="">
      <xdr:nvSpPr>
        <xdr:cNvPr id="366" name="Rectangle 449"/>
        <xdr:cNvSpPr>
          <a:spLocks noChangeArrowheads="1"/>
        </xdr:cNvSpPr>
      </xdr:nvSpPr>
      <xdr:spPr bwMode="auto">
        <a:xfrm>
          <a:off x="1666875" y="60674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359</xdr:row>
      <xdr:rowOff>47625</xdr:rowOff>
    </xdr:from>
    <xdr:to>
      <xdr:col>5</xdr:col>
      <xdr:colOff>0</xdr:colOff>
      <xdr:row>359</xdr:row>
      <xdr:rowOff>123825</xdr:rowOff>
    </xdr:to>
    <xdr:sp macro="" textlink="">
      <xdr:nvSpPr>
        <xdr:cNvPr id="367" name="Rectangle 450"/>
        <xdr:cNvSpPr>
          <a:spLocks noChangeArrowheads="1"/>
        </xdr:cNvSpPr>
      </xdr:nvSpPr>
      <xdr:spPr bwMode="auto">
        <a:xfrm>
          <a:off x="2828925" y="60674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360</xdr:row>
      <xdr:rowOff>47625</xdr:rowOff>
    </xdr:from>
    <xdr:to>
      <xdr:col>3</xdr:col>
      <xdr:colOff>0</xdr:colOff>
      <xdr:row>360</xdr:row>
      <xdr:rowOff>123825</xdr:rowOff>
    </xdr:to>
    <xdr:sp macro="" textlink="">
      <xdr:nvSpPr>
        <xdr:cNvPr id="368" name="Rectangle 451"/>
        <xdr:cNvSpPr>
          <a:spLocks noChangeArrowheads="1"/>
        </xdr:cNvSpPr>
      </xdr:nvSpPr>
      <xdr:spPr bwMode="auto">
        <a:xfrm>
          <a:off x="1666875" y="60836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360</xdr:row>
      <xdr:rowOff>47625</xdr:rowOff>
    </xdr:from>
    <xdr:to>
      <xdr:col>5</xdr:col>
      <xdr:colOff>0</xdr:colOff>
      <xdr:row>360</xdr:row>
      <xdr:rowOff>123825</xdr:rowOff>
    </xdr:to>
    <xdr:sp macro="" textlink="">
      <xdr:nvSpPr>
        <xdr:cNvPr id="369" name="Rectangle 452"/>
        <xdr:cNvSpPr>
          <a:spLocks noChangeArrowheads="1"/>
        </xdr:cNvSpPr>
      </xdr:nvSpPr>
      <xdr:spPr bwMode="auto">
        <a:xfrm>
          <a:off x="2828925" y="608361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361</xdr:row>
      <xdr:rowOff>47625</xdr:rowOff>
    </xdr:from>
    <xdr:to>
      <xdr:col>3</xdr:col>
      <xdr:colOff>0</xdr:colOff>
      <xdr:row>361</xdr:row>
      <xdr:rowOff>123825</xdr:rowOff>
    </xdr:to>
    <xdr:sp macro="" textlink="">
      <xdr:nvSpPr>
        <xdr:cNvPr id="370" name="Rectangle 453"/>
        <xdr:cNvSpPr>
          <a:spLocks noChangeArrowheads="1"/>
        </xdr:cNvSpPr>
      </xdr:nvSpPr>
      <xdr:spPr bwMode="auto">
        <a:xfrm>
          <a:off x="1666875" y="609981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361</xdr:row>
      <xdr:rowOff>47625</xdr:rowOff>
    </xdr:from>
    <xdr:to>
      <xdr:col>5</xdr:col>
      <xdr:colOff>0</xdr:colOff>
      <xdr:row>361</xdr:row>
      <xdr:rowOff>123825</xdr:rowOff>
    </xdr:to>
    <xdr:sp macro="" textlink="">
      <xdr:nvSpPr>
        <xdr:cNvPr id="371" name="Rectangle 454"/>
        <xdr:cNvSpPr>
          <a:spLocks noChangeArrowheads="1"/>
        </xdr:cNvSpPr>
      </xdr:nvSpPr>
      <xdr:spPr bwMode="auto">
        <a:xfrm>
          <a:off x="2828925" y="609981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362</xdr:row>
      <xdr:rowOff>47625</xdr:rowOff>
    </xdr:from>
    <xdr:to>
      <xdr:col>3</xdr:col>
      <xdr:colOff>0</xdr:colOff>
      <xdr:row>362</xdr:row>
      <xdr:rowOff>123825</xdr:rowOff>
    </xdr:to>
    <xdr:sp macro="" textlink="">
      <xdr:nvSpPr>
        <xdr:cNvPr id="372" name="Rectangle 455"/>
        <xdr:cNvSpPr>
          <a:spLocks noChangeArrowheads="1"/>
        </xdr:cNvSpPr>
      </xdr:nvSpPr>
      <xdr:spPr bwMode="auto">
        <a:xfrm>
          <a:off x="1666875" y="61160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362</xdr:row>
      <xdr:rowOff>47625</xdr:rowOff>
    </xdr:from>
    <xdr:to>
      <xdr:col>5</xdr:col>
      <xdr:colOff>0</xdr:colOff>
      <xdr:row>362</xdr:row>
      <xdr:rowOff>123825</xdr:rowOff>
    </xdr:to>
    <xdr:sp macro="" textlink="">
      <xdr:nvSpPr>
        <xdr:cNvPr id="373" name="Rectangle 456"/>
        <xdr:cNvSpPr>
          <a:spLocks noChangeArrowheads="1"/>
        </xdr:cNvSpPr>
      </xdr:nvSpPr>
      <xdr:spPr bwMode="auto">
        <a:xfrm>
          <a:off x="2828925" y="611600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363</xdr:row>
      <xdr:rowOff>47625</xdr:rowOff>
    </xdr:from>
    <xdr:to>
      <xdr:col>3</xdr:col>
      <xdr:colOff>0</xdr:colOff>
      <xdr:row>363</xdr:row>
      <xdr:rowOff>123825</xdr:rowOff>
    </xdr:to>
    <xdr:sp macro="" textlink="">
      <xdr:nvSpPr>
        <xdr:cNvPr id="374" name="Rectangle 457"/>
        <xdr:cNvSpPr>
          <a:spLocks noChangeArrowheads="1"/>
        </xdr:cNvSpPr>
      </xdr:nvSpPr>
      <xdr:spPr bwMode="auto">
        <a:xfrm>
          <a:off x="1666875" y="613219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363</xdr:row>
      <xdr:rowOff>47625</xdr:rowOff>
    </xdr:from>
    <xdr:to>
      <xdr:col>5</xdr:col>
      <xdr:colOff>0</xdr:colOff>
      <xdr:row>363</xdr:row>
      <xdr:rowOff>123825</xdr:rowOff>
    </xdr:to>
    <xdr:sp macro="" textlink="">
      <xdr:nvSpPr>
        <xdr:cNvPr id="375" name="Rectangle 458"/>
        <xdr:cNvSpPr>
          <a:spLocks noChangeArrowheads="1"/>
        </xdr:cNvSpPr>
      </xdr:nvSpPr>
      <xdr:spPr bwMode="auto">
        <a:xfrm>
          <a:off x="2828925" y="6132195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348</xdr:row>
      <xdr:rowOff>0</xdr:rowOff>
    </xdr:from>
    <xdr:to>
      <xdr:col>1</xdr:col>
      <xdr:colOff>200025</xdr:colOff>
      <xdr:row>348</xdr:row>
      <xdr:rowOff>133350</xdr:rowOff>
    </xdr:to>
    <xdr:sp macro="" textlink="">
      <xdr:nvSpPr>
        <xdr:cNvPr id="376" name="Rectangle 459"/>
        <xdr:cNvSpPr>
          <a:spLocks noChangeArrowheads="1"/>
        </xdr:cNvSpPr>
      </xdr:nvSpPr>
      <xdr:spPr bwMode="auto">
        <a:xfrm>
          <a:off x="1409700" y="588359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349</xdr:row>
      <xdr:rowOff>0</xdr:rowOff>
    </xdr:from>
    <xdr:to>
      <xdr:col>1</xdr:col>
      <xdr:colOff>200025</xdr:colOff>
      <xdr:row>349</xdr:row>
      <xdr:rowOff>133350</xdr:rowOff>
    </xdr:to>
    <xdr:sp macro="" textlink="">
      <xdr:nvSpPr>
        <xdr:cNvPr id="377" name="Rectangle 460"/>
        <xdr:cNvSpPr>
          <a:spLocks noChangeArrowheads="1"/>
        </xdr:cNvSpPr>
      </xdr:nvSpPr>
      <xdr:spPr bwMode="auto">
        <a:xfrm>
          <a:off x="1409700" y="589978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353</xdr:row>
      <xdr:rowOff>47625</xdr:rowOff>
    </xdr:from>
    <xdr:to>
      <xdr:col>1</xdr:col>
      <xdr:colOff>200025</xdr:colOff>
      <xdr:row>353</xdr:row>
      <xdr:rowOff>180975</xdr:rowOff>
    </xdr:to>
    <xdr:sp macro="" textlink="">
      <xdr:nvSpPr>
        <xdr:cNvPr id="378" name="Rectangle 461"/>
        <xdr:cNvSpPr>
          <a:spLocks noChangeArrowheads="1"/>
        </xdr:cNvSpPr>
      </xdr:nvSpPr>
      <xdr:spPr bwMode="auto">
        <a:xfrm>
          <a:off x="1409700" y="59693175"/>
          <a:ext cx="190500" cy="123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355</xdr:row>
      <xdr:rowOff>0</xdr:rowOff>
    </xdr:from>
    <xdr:to>
      <xdr:col>1</xdr:col>
      <xdr:colOff>200025</xdr:colOff>
      <xdr:row>355</xdr:row>
      <xdr:rowOff>133350</xdr:rowOff>
    </xdr:to>
    <xdr:sp macro="" textlink="">
      <xdr:nvSpPr>
        <xdr:cNvPr id="379" name="Rectangle 462"/>
        <xdr:cNvSpPr>
          <a:spLocks noChangeArrowheads="1"/>
        </xdr:cNvSpPr>
      </xdr:nvSpPr>
      <xdr:spPr bwMode="auto">
        <a:xfrm>
          <a:off x="1409700" y="599789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356</xdr:row>
      <xdr:rowOff>0</xdr:rowOff>
    </xdr:from>
    <xdr:to>
      <xdr:col>1</xdr:col>
      <xdr:colOff>200025</xdr:colOff>
      <xdr:row>356</xdr:row>
      <xdr:rowOff>133350</xdr:rowOff>
    </xdr:to>
    <xdr:sp macro="" textlink="">
      <xdr:nvSpPr>
        <xdr:cNvPr id="380" name="Rectangle 463"/>
        <xdr:cNvSpPr>
          <a:spLocks noChangeArrowheads="1"/>
        </xdr:cNvSpPr>
      </xdr:nvSpPr>
      <xdr:spPr bwMode="auto">
        <a:xfrm>
          <a:off x="1409700" y="601408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357</xdr:row>
      <xdr:rowOff>0</xdr:rowOff>
    </xdr:from>
    <xdr:to>
      <xdr:col>1</xdr:col>
      <xdr:colOff>200025</xdr:colOff>
      <xdr:row>357</xdr:row>
      <xdr:rowOff>133350</xdr:rowOff>
    </xdr:to>
    <xdr:sp macro="" textlink="">
      <xdr:nvSpPr>
        <xdr:cNvPr id="381" name="Rectangle 464"/>
        <xdr:cNvSpPr>
          <a:spLocks noChangeArrowheads="1"/>
        </xdr:cNvSpPr>
      </xdr:nvSpPr>
      <xdr:spPr bwMode="auto">
        <a:xfrm>
          <a:off x="1409700" y="603027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358</xdr:row>
      <xdr:rowOff>9525</xdr:rowOff>
    </xdr:from>
    <xdr:to>
      <xdr:col>1</xdr:col>
      <xdr:colOff>200025</xdr:colOff>
      <xdr:row>358</xdr:row>
      <xdr:rowOff>142875</xdr:rowOff>
    </xdr:to>
    <xdr:sp macro="" textlink="">
      <xdr:nvSpPr>
        <xdr:cNvPr id="382" name="Rectangle 465"/>
        <xdr:cNvSpPr>
          <a:spLocks noChangeArrowheads="1"/>
        </xdr:cNvSpPr>
      </xdr:nvSpPr>
      <xdr:spPr bwMode="auto">
        <a:xfrm>
          <a:off x="1409700" y="604742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359</xdr:row>
      <xdr:rowOff>0</xdr:rowOff>
    </xdr:from>
    <xdr:to>
      <xdr:col>1</xdr:col>
      <xdr:colOff>200025</xdr:colOff>
      <xdr:row>359</xdr:row>
      <xdr:rowOff>133350</xdr:rowOff>
    </xdr:to>
    <xdr:sp macro="" textlink="">
      <xdr:nvSpPr>
        <xdr:cNvPr id="383" name="Rectangle 466"/>
        <xdr:cNvSpPr>
          <a:spLocks noChangeArrowheads="1"/>
        </xdr:cNvSpPr>
      </xdr:nvSpPr>
      <xdr:spPr bwMode="auto">
        <a:xfrm>
          <a:off x="1409700" y="60626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360</xdr:row>
      <xdr:rowOff>0</xdr:rowOff>
    </xdr:from>
    <xdr:to>
      <xdr:col>1</xdr:col>
      <xdr:colOff>200025</xdr:colOff>
      <xdr:row>360</xdr:row>
      <xdr:rowOff>133350</xdr:rowOff>
    </xdr:to>
    <xdr:sp macro="" textlink="">
      <xdr:nvSpPr>
        <xdr:cNvPr id="384" name="Rectangle 467"/>
        <xdr:cNvSpPr>
          <a:spLocks noChangeArrowheads="1"/>
        </xdr:cNvSpPr>
      </xdr:nvSpPr>
      <xdr:spPr bwMode="auto">
        <a:xfrm>
          <a:off x="1409700" y="60788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361</xdr:row>
      <xdr:rowOff>0</xdr:rowOff>
    </xdr:from>
    <xdr:to>
      <xdr:col>1</xdr:col>
      <xdr:colOff>200025</xdr:colOff>
      <xdr:row>361</xdr:row>
      <xdr:rowOff>133350</xdr:rowOff>
    </xdr:to>
    <xdr:sp macro="" textlink="">
      <xdr:nvSpPr>
        <xdr:cNvPr id="385" name="Rectangle 468"/>
        <xdr:cNvSpPr>
          <a:spLocks noChangeArrowheads="1"/>
        </xdr:cNvSpPr>
      </xdr:nvSpPr>
      <xdr:spPr bwMode="auto">
        <a:xfrm>
          <a:off x="1409700" y="609504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362</xdr:row>
      <xdr:rowOff>0</xdr:rowOff>
    </xdr:from>
    <xdr:to>
      <xdr:col>1</xdr:col>
      <xdr:colOff>200025</xdr:colOff>
      <xdr:row>362</xdr:row>
      <xdr:rowOff>133350</xdr:rowOff>
    </xdr:to>
    <xdr:sp macro="" textlink="">
      <xdr:nvSpPr>
        <xdr:cNvPr id="386" name="Rectangle 469"/>
        <xdr:cNvSpPr>
          <a:spLocks noChangeArrowheads="1"/>
        </xdr:cNvSpPr>
      </xdr:nvSpPr>
      <xdr:spPr bwMode="auto">
        <a:xfrm>
          <a:off x="1409700" y="61112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363</xdr:row>
      <xdr:rowOff>0</xdr:rowOff>
    </xdr:from>
    <xdr:to>
      <xdr:col>1</xdr:col>
      <xdr:colOff>200025</xdr:colOff>
      <xdr:row>363</xdr:row>
      <xdr:rowOff>133350</xdr:rowOff>
    </xdr:to>
    <xdr:sp macro="" textlink="">
      <xdr:nvSpPr>
        <xdr:cNvPr id="387" name="Rectangle 470"/>
        <xdr:cNvSpPr>
          <a:spLocks noChangeArrowheads="1"/>
        </xdr:cNvSpPr>
      </xdr:nvSpPr>
      <xdr:spPr bwMode="auto">
        <a:xfrm>
          <a:off x="1409700" y="612743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367</xdr:row>
      <xdr:rowOff>47625</xdr:rowOff>
    </xdr:from>
    <xdr:to>
      <xdr:col>3</xdr:col>
      <xdr:colOff>0</xdr:colOff>
      <xdr:row>367</xdr:row>
      <xdr:rowOff>123825</xdr:rowOff>
    </xdr:to>
    <xdr:sp macro="" textlink="">
      <xdr:nvSpPr>
        <xdr:cNvPr id="388" name="Rectangle 471"/>
        <xdr:cNvSpPr>
          <a:spLocks noChangeArrowheads="1"/>
        </xdr:cNvSpPr>
      </xdr:nvSpPr>
      <xdr:spPr bwMode="auto">
        <a:xfrm>
          <a:off x="1666875" y="619887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367</xdr:row>
      <xdr:rowOff>47625</xdr:rowOff>
    </xdr:from>
    <xdr:to>
      <xdr:col>5</xdr:col>
      <xdr:colOff>0</xdr:colOff>
      <xdr:row>367</xdr:row>
      <xdr:rowOff>123825</xdr:rowOff>
    </xdr:to>
    <xdr:sp macro="" textlink="">
      <xdr:nvSpPr>
        <xdr:cNvPr id="389" name="Rectangle 472"/>
        <xdr:cNvSpPr>
          <a:spLocks noChangeArrowheads="1"/>
        </xdr:cNvSpPr>
      </xdr:nvSpPr>
      <xdr:spPr bwMode="auto">
        <a:xfrm>
          <a:off x="2828925" y="619887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368</xdr:row>
      <xdr:rowOff>47625</xdr:rowOff>
    </xdr:from>
    <xdr:to>
      <xdr:col>3</xdr:col>
      <xdr:colOff>0</xdr:colOff>
      <xdr:row>368</xdr:row>
      <xdr:rowOff>123825</xdr:rowOff>
    </xdr:to>
    <xdr:sp macro="" textlink="">
      <xdr:nvSpPr>
        <xdr:cNvPr id="390" name="Rectangle 473"/>
        <xdr:cNvSpPr>
          <a:spLocks noChangeArrowheads="1"/>
        </xdr:cNvSpPr>
      </xdr:nvSpPr>
      <xdr:spPr bwMode="auto">
        <a:xfrm>
          <a:off x="1666875" y="621506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368</xdr:row>
      <xdr:rowOff>47625</xdr:rowOff>
    </xdr:from>
    <xdr:to>
      <xdr:col>5</xdr:col>
      <xdr:colOff>0</xdr:colOff>
      <xdr:row>368</xdr:row>
      <xdr:rowOff>123825</xdr:rowOff>
    </xdr:to>
    <xdr:sp macro="" textlink="">
      <xdr:nvSpPr>
        <xdr:cNvPr id="391" name="Rectangle 474"/>
        <xdr:cNvSpPr>
          <a:spLocks noChangeArrowheads="1"/>
        </xdr:cNvSpPr>
      </xdr:nvSpPr>
      <xdr:spPr bwMode="auto">
        <a:xfrm>
          <a:off x="2828925" y="621506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369</xdr:row>
      <xdr:rowOff>47625</xdr:rowOff>
    </xdr:from>
    <xdr:to>
      <xdr:col>3</xdr:col>
      <xdr:colOff>0</xdr:colOff>
      <xdr:row>369</xdr:row>
      <xdr:rowOff>123825</xdr:rowOff>
    </xdr:to>
    <xdr:sp macro="" textlink="">
      <xdr:nvSpPr>
        <xdr:cNvPr id="392" name="Rectangle 475"/>
        <xdr:cNvSpPr>
          <a:spLocks noChangeArrowheads="1"/>
        </xdr:cNvSpPr>
      </xdr:nvSpPr>
      <xdr:spPr bwMode="auto">
        <a:xfrm>
          <a:off x="1666875" y="623125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369</xdr:row>
      <xdr:rowOff>47625</xdr:rowOff>
    </xdr:from>
    <xdr:to>
      <xdr:col>5</xdr:col>
      <xdr:colOff>0</xdr:colOff>
      <xdr:row>369</xdr:row>
      <xdr:rowOff>123825</xdr:rowOff>
    </xdr:to>
    <xdr:sp macro="" textlink="">
      <xdr:nvSpPr>
        <xdr:cNvPr id="393" name="Rectangle 476"/>
        <xdr:cNvSpPr>
          <a:spLocks noChangeArrowheads="1"/>
        </xdr:cNvSpPr>
      </xdr:nvSpPr>
      <xdr:spPr bwMode="auto">
        <a:xfrm>
          <a:off x="2828925" y="623125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375</xdr:row>
      <xdr:rowOff>47625</xdr:rowOff>
    </xdr:from>
    <xdr:to>
      <xdr:col>3</xdr:col>
      <xdr:colOff>0</xdr:colOff>
      <xdr:row>375</xdr:row>
      <xdr:rowOff>123825</xdr:rowOff>
    </xdr:to>
    <xdr:sp macro="" textlink="">
      <xdr:nvSpPr>
        <xdr:cNvPr id="394" name="Rectangle 477"/>
        <xdr:cNvSpPr>
          <a:spLocks noChangeArrowheads="1"/>
        </xdr:cNvSpPr>
      </xdr:nvSpPr>
      <xdr:spPr bwMode="auto">
        <a:xfrm>
          <a:off x="1666875" y="632936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375</xdr:row>
      <xdr:rowOff>47625</xdr:rowOff>
    </xdr:from>
    <xdr:to>
      <xdr:col>5</xdr:col>
      <xdr:colOff>0</xdr:colOff>
      <xdr:row>375</xdr:row>
      <xdr:rowOff>123825</xdr:rowOff>
    </xdr:to>
    <xdr:sp macro="" textlink="">
      <xdr:nvSpPr>
        <xdr:cNvPr id="395" name="Rectangle 478"/>
        <xdr:cNvSpPr>
          <a:spLocks noChangeArrowheads="1"/>
        </xdr:cNvSpPr>
      </xdr:nvSpPr>
      <xdr:spPr bwMode="auto">
        <a:xfrm>
          <a:off x="2828925" y="632936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376</xdr:row>
      <xdr:rowOff>47625</xdr:rowOff>
    </xdr:from>
    <xdr:to>
      <xdr:col>3</xdr:col>
      <xdr:colOff>0</xdr:colOff>
      <xdr:row>376</xdr:row>
      <xdr:rowOff>123825</xdr:rowOff>
    </xdr:to>
    <xdr:sp macro="" textlink="">
      <xdr:nvSpPr>
        <xdr:cNvPr id="396" name="Rectangle 479"/>
        <xdr:cNvSpPr>
          <a:spLocks noChangeArrowheads="1"/>
        </xdr:cNvSpPr>
      </xdr:nvSpPr>
      <xdr:spPr bwMode="auto">
        <a:xfrm>
          <a:off x="1666875" y="634555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376</xdr:row>
      <xdr:rowOff>47625</xdr:rowOff>
    </xdr:from>
    <xdr:to>
      <xdr:col>5</xdr:col>
      <xdr:colOff>0</xdr:colOff>
      <xdr:row>376</xdr:row>
      <xdr:rowOff>123825</xdr:rowOff>
    </xdr:to>
    <xdr:sp macro="" textlink="">
      <xdr:nvSpPr>
        <xdr:cNvPr id="397" name="Rectangle 480"/>
        <xdr:cNvSpPr>
          <a:spLocks noChangeArrowheads="1"/>
        </xdr:cNvSpPr>
      </xdr:nvSpPr>
      <xdr:spPr bwMode="auto">
        <a:xfrm>
          <a:off x="2828925" y="634555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377</xdr:row>
      <xdr:rowOff>47625</xdr:rowOff>
    </xdr:from>
    <xdr:to>
      <xdr:col>3</xdr:col>
      <xdr:colOff>0</xdr:colOff>
      <xdr:row>377</xdr:row>
      <xdr:rowOff>123825</xdr:rowOff>
    </xdr:to>
    <xdr:sp macro="" textlink="">
      <xdr:nvSpPr>
        <xdr:cNvPr id="398" name="Rectangle 481"/>
        <xdr:cNvSpPr>
          <a:spLocks noChangeArrowheads="1"/>
        </xdr:cNvSpPr>
      </xdr:nvSpPr>
      <xdr:spPr bwMode="auto">
        <a:xfrm>
          <a:off x="1666875" y="636174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377</xdr:row>
      <xdr:rowOff>47625</xdr:rowOff>
    </xdr:from>
    <xdr:to>
      <xdr:col>5</xdr:col>
      <xdr:colOff>0</xdr:colOff>
      <xdr:row>377</xdr:row>
      <xdr:rowOff>123825</xdr:rowOff>
    </xdr:to>
    <xdr:sp macro="" textlink="">
      <xdr:nvSpPr>
        <xdr:cNvPr id="399" name="Rectangle 482"/>
        <xdr:cNvSpPr>
          <a:spLocks noChangeArrowheads="1"/>
        </xdr:cNvSpPr>
      </xdr:nvSpPr>
      <xdr:spPr bwMode="auto">
        <a:xfrm>
          <a:off x="2828925" y="636174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378</xdr:row>
      <xdr:rowOff>47625</xdr:rowOff>
    </xdr:from>
    <xdr:to>
      <xdr:col>3</xdr:col>
      <xdr:colOff>0</xdr:colOff>
      <xdr:row>378</xdr:row>
      <xdr:rowOff>123825</xdr:rowOff>
    </xdr:to>
    <xdr:sp macro="" textlink="">
      <xdr:nvSpPr>
        <xdr:cNvPr id="400" name="Rectangle 483"/>
        <xdr:cNvSpPr>
          <a:spLocks noChangeArrowheads="1"/>
        </xdr:cNvSpPr>
      </xdr:nvSpPr>
      <xdr:spPr bwMode="auto">
        <a:xfrm>
          <a:off x="1666875" y="637794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378</xdr:row>
      <xdr:rowOff>47625</xdr:rowOff>
    </xdr:from>
    <xdr:to>
      <xdr:col>5</xdr:col>
      <xdr:colOff>0</xdr:colOff>
      <xdr:row>378</xdr:row>
      <xdr:rowOff>123825</xdr:rowOff>
    </xdr:to>
    <xdr:sp macro="" textlink="">
      <xdr:nvSpPr>
        <xdr:cNvPr id="401" name="Rectangle 484"/>
        <xdr:cNvSpPr>
          <a:spLocks noChangeArrowheads="1"/>
        </xdr:cNvSpPr>
      </xdr:nvSpPr>
      <xdr:spPr bwMode="auto">
        <a:xfrm>
          <a:off x="2828925" y="637794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379</xdr:row>
      <xdr:rowOff>47625</xdr:rowOff>
    </xdr:from>
    <xdr:to>
      <xdr:col>3</xdr:col>
      <xdr:colOff>0</xdr:colOff>
      <xdr:row>379</xdr:row>
      <xdr:rowOff>123825</xdr:rowOff>
    </xdr:to>
    <xdr:sp macro="" textlink="">
      <xdr:nvSpPr>
        <xdr:cNvPr id="402" name="Rectangle 485"/>
        <xdr:cNvSpPr>
          <a:spLocks noChangeArrowheads="1"/>
        </xdr:cNvSpPr>
      </xdr:nvSpPr>
      <xdr:spPr bwMode="auto">
        <a:xfrm>
          <a:off x="1666875" y="63941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379</xdr:row>
      <xdr:rowOff>47625</xdr:rowOff>
    </xdr:from>
    <xdr:to>
      <xdr:col>5</xdr:col>
      <xdr:colOff>0</xdr:colOff>
      <xdr:row>379</xdr:row>
      <xdr:rowOff>123825</xdr:rowOff>
    </xdr:to>
    <xdr:sp macro="" textlink="">
      <xdr:nvSpPr>
        <xdr:cNvPr id="403" name="Rectangle 486"/>
        <xdr:cNvSpPr>
          <a:spLocks noChangeArrowheads="1"/>
        </xdr:cNvSpPr>
      </xdr:nvSpPr>
      <xdr:spPr bwMode="auto">
        <a:xfrm>
          <a:off x="2828925" y="63941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380</xdr:row>
      <xdr:rowOff>47625</xdr:rowOff>
    </xdr:from>
    <xdr:to>
      <xdr:col>3</xdr:col>
      <xdr:colOff>0</xdr:colOff>
      <xdr:row>380</xdr:row>
      <xdr:rowOff>123825</xdr:rowOff>
    </xdr:to>
    <xdr:sp macro="" textlink="">
      <xdr:nvSpPr>
        <xdr:cNvPr id="404" name="Rectangle 487"/>
        <xdr:cNvSpPr>
          <a:spLocks noChangeArrowheads="1"/>
        </xdr:cNvSpPr>
      </xdr:nvSpPr>
      <xdr:spPr bwMode="auto">
        <a:xfrm>
          <a:off x="1666875" y="64103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380</xdr:row>
      <xdr:rowOff>47625</xdr:rowOff>
    </xdr:from>
    <xdr:to>
      <xdr:col>5</xdr:col>
      <xdr:colOff>0</xdr:colOff>
      <xdr:row>380</xdr:row>
      <xdr:rowOff>123825</xdr:rowOff>
    </xdr:to>
    <xdr:sp macro="" textlink="">
      <xdr:nvSpPr>
        <xdr:cNvPr id="405" name="Rectangle 488"/>
        <xdr:cNvSpPr>
          <a:spLocks noChangeArrowheads="1"/>
        </xdr:cNvSpPr>
      </xdr:nvSpPr>
      <xdr:spPr bwMode="auto">
        <a:xfrm>
          <a:off x="2828925" y="64103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381</xdr:row>
      <xdr:rowOff>47625</xdr:rowOff>
    </xdr:from>
    <xdr:to>
      <xdr:col>3</xdr:col>
      <xdr:colOff>0</xdr:colOff>
      <xdr:row>381</xdr:row>
      <xdr:rowOff>123825</xdr:rowOff>
    </xdr:to>
    <xdr:sp macro="" textlink="">
      <xdr:nvSpPr>
        <xdr:cNvPr id="406" name="Rectangle 489"/>
        <xdr:cNvSpPr>
          <a:spLocks noChangeArrowheads="1"/>
        </xdr:cNvSpPr>
      </xdr:nvSpPr>
      <xdr:spPr bwMode="auto">
        <a:xfrm>
          <a:off x="1666875" y="64265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381</xdr:row>
      <xdr:rowOff>47625</xdr:rowOff>
    </xdr:from>
    <xdr:to>
      <xdr:col>5</xdr:col>
      <xdr:colOff>0</xdr:colOff>
      <xdr:row>381</xdr:row>
      <xdr:rowOff>123825</xdr:rowOff>
    </xdr:to>
    <xdr:sp macro="" textlink="">
      <xdr:nvSpPr>
        <xdr:cNvPr id="407" name="Rectangle 490"/>
        <xdr:cNvSpPr>
          <a:spLocks noChangeArrowheads="1"/>
        </xdr:cNvSpPr>
      </xdr:nvSpPr>
      <xdr:spPr bwMode="auto">
        <a:xfrm>
          <a:off x="2828925" y="642651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382</xdr:row>
      <xdr:rowOff>47625</xdr:rowOff>
    </xdr:from>
    <xdr:to>
      <xdr:col>3</xdr:col>
      <xdr:colOff>0</xdr:colOff>
      <xdr:row>382</xdr:row>
      <xdr:rowOff>123825</xdr:rowOff>
    </xdr:to>
    <xdr:sp macro="" textlink="">
      <xdr:nvSpPr>
        <xdr:cNvPr id="408" name="Rectangle 491"/>
        <xdr:cNvSpPr>
          <a:spLocks noChangeArrowheads="1"/>
        </xdr:cNvSpPr>
      </xdr:nvSpPr>
      <xdr:spPr bwMode="auto">
        <a:xfrm>
          <a:off x="1666875" y="644271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382</xdr:row>
      <xdr:rowOff>47625</xdr:rowOff>
    </xdr:from>
    <xdr:to>
      <xdr:col>5</xdr:col>
      <xdr:colOff>0</xdr:colOff>
      <xdr:row>382</xdr:row>
      <xdr:rowOff>123825</xdr:rowOff>
    </xdr:to>
    <xdr:sp macro="" textlink="">
      <xdr:nvSpPr>
        <xdr:cNvPr id="409" name="Rectangle 492"/>
        <xdr:cNvSpPr>
          <a:spLocks noChangeArrowheads="1"/>
        </xdr:cNvSpPr>
      </xdr:nvSpPr>
      <xdr:spPr bwMode="auto">
        <a:xfrm>
          <a:off x="2828925" y="644271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383</xdr:row>
      <xdr:rowOff>47625</xdr:rowOff>
    </xdr:from>
    <xdr:to>
      <xdr:col>3</xdr:col>
      <xdr:colOff>0</xdr:colOff>
      <xdr:row>383</xdr:row>
      <xdr:rowOff>123825</xdr:rowOff>
    </xdr:to>
    <xdr:sp macro="" textlink="">
      <xdr:nvSpPr>
        <xdr:cNvPr id="410" name="Rectangle 493"/>
        <xdr:cNvSpPr>
          <a:spLocks noChangeArrowheads="1"/>
        </xdr:cNvSpPr>
      </xdr:nvSpPr>
      <xdr:spPr bwMode="auto">
        <a:xfrm>
          <a:off x="1666875" y="64589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383</xdr:row>
      <xdr:rowOff>47625</xdr:rowOff>
    </xdr:from>
    <xdr:to>
      <xdr:col>5</xdr:col>
      <xdr:colOff>0</xdr:colOff>
      <xdr:row>383</xdr:row>
      <xdr:rowOff>123825</xdr:rowOff>
    </xdr:to>
    <xdr:sp macro="" textlink="">
      <xdr:nvSpPr>
        <xdr:cNvPr id="411" name="Rectangle 494"/>
        <xdr:cNvSpPr>
          <a:spLocks noChangeArrowheads="1"/>
        </xdr:cNvSpPr>
      </xdr:nvSpPr>
      <xdr:spPr bwMode="auto">
        <a:xfrm>
          <a:off x="2828925" y="6458902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368</xdr:row>
      <xdr:rowOff>0</xdr:rowOff>
    </xdr:from>
    <xdr:to>
      <xdr:col>1</xdr:col>
      <xdr:colOff>200025</xdr:colOff>
      <xdr:row>368</xdr:row>
      <xdr:rowOff>133350</xdr:rowOff>
    </xdr:to>
    <xdr:sp macro="" textlink="">
      <xdr:nvSpPr>
        <xdr:cNvPr id="412" name="Rectangle 495"/>
        <xdr:cNvSpPr>
          <a:spLocks noChangeArrowheads="1"/>
        </xdr:cNvSpPr>
      </xdr:nvSpPr>
      <xdr:spPr bwMode="auto">
        <a:xfrm>
          <a:off x="1409700" y="621030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369</xdr:row>
      <xdr:rowOff>0</xdr:rowOff>
    </xdr:from>
    <xdr:to>
      <xdr:col>1</xdr:col>
      <xdr:colOff>200025</xdr:colOff>
      <xdr:row>369</xdr:row>
      <xdr:rowOff>133350</xdr:rowOff>
    </xdr:to>
    <xdr:sp macro="" textlink="">
      <xdr:nvSpPr>
        <xdr:cNvPr id="413" name="Rectangle 496"/>
        <xdr:cNvSpPr>
          <a:spLocks noChangeArrowheads="1"/>
        </xdr:cNvSpPr>
      </xdr:nvSpPr>
      <xdr:spPr bwMode="auto">
        <a:xfrm>
          <a:off x="1409700" y="622649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373</xdr:row>
      <xdr:rowOff>47625</xdr:rowOff>
    </xdr:from>
    <xdr:to>
      <xdr:col>1</xdr:col>
      <xdr:colOff>200025</xdr:colOff>
      <xdr:row>373</xdr:row>
      <xdr:rowOff>180975</xdr:rowOff>
    </xdr:to>
    <xdr:sp macro="" textlink="">
      <xdr:nvSpPr>
        <xdr:cNvPr id="414" name="Rectangle 497"/>
        <xdr:cNvSpPr>
          <a:spLocks noChangeArrowheads="1"/>
        </xdr:cNvSpPr>
      </xdr:nvSpPr>
      <xdr:spPr bwMode="auto">
        <a:xfrm>
          <a:off x="1409700" y="62960250"/>
          <a:ext cx="190500" cy="123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375</xdr:row>
      <xdr:rowOff>0</xdr:rowOff>
    </xdr:from>
    <xdr:to>
      <xdr:col>1</xdr:col>
      <xdr:colOff>200025</xdr:colOff>
      <xdr:row>375</xdr:row>
      <xdr:rowOff>133350</xdr:rowOff>
    </xdr:to>
    <xdr:sp macro="" textlink="">
      <xdr:nvSpPr>
        <xdr:cNvPr id="415" name="Rectangle 498"/>
        <xdr:cNvSpPr>
          <a:spLocks noChangeArrowheads="1"/>
        </xdr:cNvSpPr>
      </xdr:nvSpPr>
      <xdr:spPr bwMode="auto">
        <a:xfrm>
          <a:off x="1409700" y="632460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376</xdr:row>
      <xdr:rowOff>0</xdr:rowOff>
    </xdr:from>
    <xdr:to>
      <xdr:col>1</xdr:col>
      <xdr:colOff>200025</xdr:colOff>
      <xdr:row>376</xdr:row>
      <xdr:rowOff>133350</xdr:rowOff>
    </xdr:to>
    <xdr:sp macro="" textlink="">
      <xdr:nvSpPr>
        <xdr:cNvPr id="416" name="Rectangle 499"/>
        <xdr:cNvSpPr>
          <a:spLocks noChangeArrowheads="1"/>
        </xdr:cNvSpPr>
      </xdr:nvSpPr>
      <xdr:spPr bwMode="auto">
        <a:xfrm>
          <a:off x="1409700" y="634079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377</xdr:row>
      <xdr:rowOff>0</xdr:rowOff>
    </xdr:from>
    <xdr:to>
      <xdr:col>1</xdr:col>
      <xdr:colOff>200025</xdr:colOff>
      <xdr:row>377</xdr:row>
      <xdr:rowOff>133350</xdr:rowOff>
    </xdr:to>
    <xdr:sp macro="" textlink="">
      <xdr:nvSpPr>
        <xdr:cNvPr id="417" name="Rectangle 500"/>
        <xdr:cNvSpPr>
          <a:spLocks noChangeArrowheads="1"/>
        </xdr:cNvSpPr>
      </xdr:nvSpPr>
      <xdr:spPr bwMode="auto">
        <a:xfrm>
          <a:off x="1409700" y="635698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378</xdr:row>
      <xdr:rowOff>9525</xdr:rowOff>
    </xdr:from>
    <xdr:to>
      <xdr:col>1</xdr:col>
      <xdr:colOff>200025</xdr:colOff>
      <xdr:row>378</xdr:row>
      <xdr:rowOff>142875</xdr:rowOff>
    </xdr:to>
    <xdr:sp macro="" textlink="">
      <xdr:nvSpPr>
        <xdr:cNvPr id="418" name="Rectangle 501"/>
        <xdr:cNvSpPr>
          <a:spLocks noChangeArrowheads="1"/>
        </xdr:cNvSpPr>
      </xdr:nvSpPr>
      <xdr:spPr bwMode="auto">
        <a:xfrm>
          <a:off x="1409700" y="637413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379</xdr:row>
      <xdr:rowOff>0</xdr:rowOff>
    </xdr:from>
    <xdr:to>
      <xdr:col>1</xdr:col>
      <xdr:colOff>200025</xdr:colOff>
      <xdr:row>379</xdr:row>
      <xdr:rowOff>133350</xdr:rowOff>
    </xdr:to>
    <xdr:sp macro="" textlink="">
      <xdr:nvSpPr>
        <xdr:cNvPr id="419" name="Rectangle 502"/>
        <xdr:cNvSpPr>
          <a:spLocks noChangeArrowheads="1"/>
        </xdr:cNvSpPr>
      </xdr:nvSpPr>
      <xdr:spPr bwMode="auto">
        <a:xfrm>
          <a:off x="1409700" y="638937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380</xdr:row>
      <xdr:rowOff>0</xdr:rowOff>
    </xdr:from>
    <xdr:to>
      <xdr:col>1</xdr:col>
      <xdr:colOff>200025</xdr:colOff>
      <xdr:row>380</xdr:row>
      <xdr:rowOff>133350</xdr:rowOff>
    </xdr:to>
    <xdr:sp macro="" textlink="">
      <xdr:nvSpPr>
        <xdr:cNvPr id="420" name="Rectangle 503"/>
        <xdr:cNvSpPr>
          <a:spLocks noChangeArrowheads="1"/>
        </xdr:cNvSpPr>
      </xdr:nvSpPr>
      <xdr:spPr bwMode="auto">
        <a:xfrm>
          <a:off x="1409700" y="64055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381</xdr:row>
      <xdr:rowOff>0</xdr:rowOff>
    </xdr:from>
    <xdr:to>
      <xdr:col>1</xdr:col>
      <xdr:colOff>200025</xdr:colOff>
      <xdr:row>381</xdr:row>
      <xdr:rowOff>133350</xdr:rowOff>
    </xdr:to>
    <xdr:sp macro="" textlink="">
      <xdr:nvSpPr>
        <xdr:cNvPr id="421" name="Rectangle 504"/>
        <xdr:cNvSpPr>
          <a:spLocks noChangeArrowheads="1"/>
        </xdr:cNvSpPr>
      </xdr:nvSpPr>
      <xdr:spPr bwMode="auto">
        <a:xfrm>
          <a:off x="1409700" y="64217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382</xdr:row>
      <xdr:rowOff>0</xdr:rowOff>
    </xdr:from>
    <xdr:to>
      <xdr:col>1</xdr:col>
      <xdr:colOff>200025</xdr:colOff>
      <xdr:row>382</xdr:row>
      <xdr:rowOff>133350</xdr:rowOff>
    </xdr:to>
    <xdr:sp macro="" textlink="">
      <xdr:nvSpPr>
        <xdr:cNvPr id="422" name="Rectangle 505"/>
        <xdr:cNvSpPr>
          <a:spLocks noChangeArrowheads="1"/>
        </xdr:cNvSpPr>
      </xdr:nvSpPr>
      <xdr:spPr bwMode="auto">
        <a:xfrm>
          <a:off x="1409700" y="643794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383</xdr:row>
      <xdr:rowOff>0</xdr:rowOff>
    </xdr:from>
    <xdr:to>
      <xdr:col>1</xdr:col>
      <xdr:colOff>200025</xdr:colOff>
      <xdr:row>383</xdr:row>
      <xdr:rowOff>133350</xdr:rowOff>
    </xdr:to>
    <xdr:sp macro="" textlink="">
      <xdr:nvSpPr>
        <xdr:cNvPr id="423" name="Rectangle 506"/>
        <xdr:cNvSpPr>
          <a:spLocks noChangeArrowheads="1"/>
        </xdr:cNvSpPr>
      </xdr:nvSpPr>
      <xdr:spPr bwMode="auto">
        <a:xfrm>
          <a:off x="1409700" y="64541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387</xdr:row>
      <xdr:rowOff>47625</xdr:rowOff>
    </xdr:from>
    <xdr:to>
      <xdr:col>3</xdr:col>
      <xdr:colOff>0</xdr:colOff>
      <xdr:row>387</xdr:row>
      <xdr:rowOff>123825</xdr:rowOff>
    </xdr:to>
    <xdr:sp macro="" textlink="">
      <xdr:nvSpPr>
        <xdr:cNvPr id="424" name="Rectangle 507"/>
        <xdr:cNvSpPr>
          <a:spLocks noChangeArrowheads="1"/>
        </xdr:cNvSpPr>
      </xdr:nvSpPr>
      <xdr:spPr bwMode="auto">
        <a:xfrm>
          <a:off x="1666875" y="652557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387</xdr:row>
      <xdr:rowOff>47625</xdr:rowOff>
    </xdr:from>
    <xdr:to>
      <xdr:col>5</xdr:col>
      <xdr:colOff>0</xdr:colOff>
      <xdr:row>387</xdr:row>
      <xdr:rowOff>123825</xdr:rowOff>
    </xdr:to>
    <xdr:sp macro="" textlink="">
      <xdr:nvSpPr>
        <xdr:cNvPr id="425" name="Rectangle 508"/>
        <xdr:cNvSpPr>
          <a:spLocks noChangeArrowheads="1"/>
        </xdr:cNvSpPr>
      </xdr:nvSpPr>
      <xdr:spPr bwMode="auto">
        <a:xfrm>
          <a:off x="2828925" y="652557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388</xdr:row>
      <xdr:rowOff>47625</xdr:rowOff>
    </xdr:from>
    <xdr:to>
      <xdr:col>3</xdr:col>
      <xdr:colOff>0</xdr:colOff>
      <xdr:row>388</xdr:row>
      <xdr:rowOff>123825</xdr:rowOff>
    </xdr:to>
    <xdr:sp macro="" textlink="">
      <xdr:nvSpPr>
        <xdr:cNvPr id="426" name="Rectangle 509"/>
        <xdr:cNvSpPr>
          <a:spLocks noChangeArrowheads="1"/>
        </xdr:cNvSpPr>
      </xdr:nvSpPr>
      <xdr:spPr bwMode="auto">
        <a:xfrm>
          <a:off x="1666875" y="654177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388</xdr:row>
      <xdr:rowOff>47625</xdr:rowOff>
    </xdr:from>
    <xdr:to>
      <xdr:col>5</xdr:col>
      <xdr:colOff>0</xdr:colOff>
      <xdr:row>388</xdr:row>
      <xdr:rowOff>123825</xdr:rowOff>
    </xdr:to>
    <xdr:sp macro="" textlink="">
      <xdr:nvSpPr>
        <xdr:cNvPr id="427" name="Rectangle 510"/>
        <xdr:cNvSpPr>
          <a:spLocks noChangeArrowheads="1"/>
        </xdr:cNvSpPr>
      </xdr:nvSpPr>
      <xdr:spPr bwMode="auto">
        <a:xfrm>
          <a:off x="2828925" y="654177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389</xdr:row>
      <xdr:rowOff>47625</xdr:rowOff>
    </xdr:from>
    <xdr:to>
      <xdr:col>3</xdr:col>
      <xdr:colOff>0</xdr:colOff>
      <xdr:row>389</xdr:row>
      <xdr:rowOff>123825</xdr:rowOff>
    </xdr:to>
    <xdr:sp macro="" textlink="">
      <xdr:nvSpPr>
        <xdr:cNvPr id="428" name="Rectangle 511"/>
        <xdr:cNvSpPr>
          <a:spLocks noChangeArrowheads="1"/>
        </xdr:cNvSpPr>
      </xdr:nvSpPr>
      <xdr:spPr bwMode="auto">
        <a:xfrm>
          <a:off x="1666875" y="655796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389</xdr:row>
      <xdr:rowOff>47625</xdr:rowOff>
    </xdr:from>
    <xdr:to>
      <xdr:col>5</xdr:col>
      <xdr:colOff>0</xdr:colOff>
      <xdr:row>389</xdr:row>
      <xdr:rowOff>123825</xdr:rowOff>
    </xdr:to>
    <xdr:sp macro="" textlink="">
      <xdr:nvSpPr>
        <xdr:cNvPr id="429" name="Rectangle 512"/>
        <xdr:cNvSpPr>
          <a:spLocks noChangeArrowheads="1"/>
        </xdr:cNvSpPr>
      </xdr:nvSpPr>
      <xdr:spPr bwMode="auto">
        <a:xfrm>
          <a:off x="2828925" y="655796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395</xdr:row>
      <xdr:rowOff>47625</xdr:rowOff>
    </xdr:from>
    <xdr:to>
      <xdr:col>3</xdr:col>
      <xdr:colOff>0</xdr:colOff>
      <xdr:row>395</xdr:row>
      <xdr:rowOff>123825</xdr:rowOff>
    </xdr:to>
    <xdr:sp macro="" textlink="">
      <xdr:nvSpPr>
        <xdr:cNvPr id="430" name="Rectangle 513"/>
        <xdr:cNvSpPr>
          <a:spLocks noChangeArrowheads="1"/>
        </xdr:cNvSpPr>
      </xdr:nvSpPr>
      <xdr:spPr bwMode="auto">
        <a:xfrm>
          <a:off x="1666875" y="66551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395</xdr:row>
      <xdr:rowOff>47625</xdr:rowOff>
    </xdr:from>
    <xdr:to>
      <xdr:col>5</xdr:col>
      <xdr:colOff>0</xdr:colOff>
      <xdr:row>395</xdr:row>
      <xdr:rowOff>123825</xdr:rowOff>
    </xdr:to>
    <xdr:sp macro="" textlink="">
      <xdr:nvSpPr>
        <xdr:cNvPr id="431" name="Rectangle 514"/>
        <xdr:cNvSpPr>
          <a:spLocks noChangeArrowheads="1"/>
        </xdr:cNvSpPr>
      </xdr:nvSpPr>
      <xdr:spPr bwMode="auto">
        <a:xfrm>
          <a:off x="2828925" y="665511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396</xdr:row>
      <xdr:rowOff>47625</xdr:rowOff>
    </xdr:from>
    <xdr:to>
      <xdr:col>3</xdr:col>
      <xdr:colOff>0</xdr:colOff>
      <xdr:row>396</xdr:row>
      <xdr:rowOff>123825</xdr:rowOff>
    </xdr:to>
    <xdr:sp macro="" textlink="">
      <xdr:nvSpPr>
        <xdr:cNvPr id="432" name="Rectangle 515"/>
        <xdr:cNvSpPr>
          <a:spLocks noChangeArrowheads="1"/>
        </xdr:cNvSpPr>
      </xdr:nvSpPr>
      <xdr:spPr bwMode="auto">
        <a:xfrm>
          <a:off x="1666875" y="667131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396</xdr:row>
      <xdr:rowOff>47625</xdr:rowOff>
    </xdr:from>
    <xdr:to>
      <xdr:col>5</xdr:col>
      <xdr:colOff>0</xdr:colOff>
      <xdr:row>396</xdr:row>
      <xdr:rowOff>123825</xdr:rowOff>
    </xdr:to>
    <xdr:sp macro="" textlink="">
      <xdr:nvSpPr>
        <xdr:cNvPr id="433" name="Rectangle 516"/>
        <xdr:cNvSpPr>
          <a:spLocks noChangeArrowheads="1"/>
        </xdr:cNvSpPr>
      </xdr:nvSpPr>
      <xdr:spPr bwMode="auto">
        <a:xfrm>
          <a:off x="2828925" y="667131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397</xdr:row>
      <xdr:rowOff>47625</xdr:rowOff>
    </xdr:from>
    <xdr:to>
      <xdr:col>3</xdr:col>
      <xdr:colOff>0</xdr:colOff>
      <xdr:row>397</xdr:row>
      <xdr:rowOff>123825</xdr:rowOff>
    </xdr:to>
    <xdr:sp macro="" textlink="">
      <xdr:nvSpPr>
        <xdr:cNvPr id="434" name="Rectangle 517"/>
        <xdr:cNvSpPr>
          <a:spLocks noChangeArrowheads="1"/>
        </xdr:cNvSpPr>
      </xdr:nvSpPr>
      <xdr:spPr bwMode="auto">
        <a:xfrm>
          <a:off x="1666875" y="66875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397</xdr:row>
      <xdr:rowOff>47625</xdr:rowOff>
    </xdr:from>
    <xdr:to>
      <xdr:col>5</xdr:col>
      <xdr:colOff>0</xdr:colOff>
      <xdr:row>397</xdr:row>
      <xdr:rowOff>123825</xdr:rowOff>
    </xdr:to>
    <xdr:sp macro="" textlink="">
      <xdr:nvSpPr>
        <xdr:cNvPr id="435" name="Rectangle 518"/>
        <xdr:cNvSpPr>
          <a:spLocks noChangeArrowheads="1"/>
        </xdr:cNvSpPr>
      </xdr:nvSpPr>
      <xdr:spPr bwMode="auto">
        <a:xfrm>
          <a:off x="2828925" y="668750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398</xdr:row>
      <xdr:rowOff>47625</xdr:rowOff>
    </xdr:from>
    <xdr:to>
      <xdr:col>3</xdr:col>
      <xdr:colOff>0</xdr:colOff>
      <xdr:row>398</xdr:row>
      <xdr:rowOff>123825</xdr:rowOff>
    </xdr:to>
    <xdr:sp macro="" textlink="">
      <xdr:nvSpPr>
        <xdr:cNvPr id="436" name="Rectangle 519"/>
        <xdr:cNvSpPr>
          <a:spLocks noChangeArrowheads="1"/>
        </xdr:cNvSpPr>
      </xdr:nvSpPr>
      <xdr:spPr bwMode="auto">
        <a:xfrm>
          <a:off x="1666875" y="670369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398</xdr:row>
      <xdr:rowOff>47625</xdr:rowOff>
    </xdr:from>
    <xdr:to>
      <xdr:col>5</xdr:col>
      <xdr:colOff>0</xdr:colOff>
      <xdr:row>398</xdr:row>
      <xdr:rowOff>123825</xdr:rowOff>
    </xdr:to>
    <xdr:sp macro="" textlink="">
      <xdr:nvSpPr>
        <xdr:cNvPr id="437" name="Rectangle 520"/>
        <xdr:cNvSpPr>
          <a:spLocks noChangeArrowheads="1"/>
        </xdr:cNvSpPr>
      </xdr:nvSpPr>
      <xdr:spPr bwMode="auto">
        <a:xfrm>
          <a:off x="2828925" y="670369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399</xdr:row>
      <xdr:rowOff>47625</xdr:rowOff>
    </xdr:from>
    <xdr:to>
      <xdr:col>3</xdr:col>
      <xdr:colOff>0</xdr:colOff>
      <xdr:row>399</xdr:row>
      <xdr:rowOff>123825</xdr:rowOff>
    </xdr:to>
    <xdr:sp macro="" textlink="">
      <xdr:nvSpPr>
        <xdr:cNvPr id="438" name="Rectangle 521"/>
        <xdr:cNvSpPr>
          <a:spLocks noChangeArrowheads="1"/>
        </xdr:cNvSpPr>
      </xdr:nvSpPr>
      <xdr:spPr bwMode="auto">
        <a:xfrm>
          <a:off x="1666875" y="671988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399</xdr:row>
      <xdr:rowOff>47625</xdr:rowOff>
    </xdr:from>
    <xdr:to>
      <xdr:col>5</xdr:col>
      <xdr:colOff>0</xdr:colOff>
      <xdr:row>399</xdr:row>
      <xdr:rowOff>123825</xdr:rowOff>
    </xdr:to>
    <xdr:sp macro="" textlink="">
      <xdr:nvSpPr>
        <xdr:cNvPr id="439" name="Rectangle 522"/>
        <xdr:cNvSpPr>
          <a:spLocks noChangeArrowheads="1"/>
        </xdr:cNvSpPr>
      </xdr:nvSpPr>
      <xdr:spPr bwMode="auto">
        <a:xfrm>
          <a:off x="2828925" y="671988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400</xdr:row>
      <xdr:rowOff>47625</xdr:rowOff>
    </xdr:from>
    <xdr:to>
      <xdr:col>3</xdr:col>
      <xdr:colOff>0</xdr:colOff>
      <xdr:row>400</xdr:row>
      <xdr:rowOff>123825</xdr:rowOff>
    </xdr:to>
    <xdr:sp macro="" textlink="">
      <xdr:nvSpPr>
        <xdr:cNvPr id="440" name="Rectangle 523"/>
        <xdr:cNvSpPr>
          <a:spLocks noChangeArrowheads="1"/>
        </xdr:cNvSpPr>
      </xdr:nvSpPr>
      <xdr:spPr bwMode="auto">
        <a:xfrm>
          <a:off x="1666875" y="673608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400</xdr:row>
      <xdr:rowOff>47625</xdr:rowOff>
    </xdr:from>
    <xdr:to>
      <xdr:col>5</xdr:col>
      <xdr:colOff>0</xdr:colOff>
      <xdr:row>400</xdr:row>
      <xdr:rowOff>123825</xdr:rowOff>
    </xdr:to>
    <xdr:sp macro="" textlink="">
      <xdr:nvSpPr>
        <xdr:cNvPr id="441" name="Rectangle 524"/>
        <xdr:cNvSpPr>
          <a:spLocks noChangeArrowheads="1"/>
        </xdr:cNvSpPr>
      </xdr:nvSpPr>
      <xdr:spPr bwMode="auto">
        <a:xfrm>
          <a:off x="2828925" y="673608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401</xdr:row>
      <xdr:rowOff>47625</xdr:rowOff>
    </xdr:from>
    <xdr:to>
      <xdr:col>3</xdr:col>
      <xdr:colOff>0</xdr:colOff>
      <xdr:row>401</xdr:row>
      <xdr:rowOff>123825</xdr:rowOff>
    </xdr:to>
    <xdr:sp macro="" textlink="">
      <xdr:nvSpPr>
        <xdr:cNvPr id="442" name="Rectangle 525"/>
        <xdr:cNvSpPr>
          <a:spLocks noChangeArrowheads="1"/>
        </xdr:cNvSpPr>
      </xdr:nvSpPr>
      <xdr:spPr bwMode="auto">
        <a:xfrm>
          <a:off x="1666875" y="675227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401</xdr:row>
      <xdr:rowOff>47625</xdr:rowOff>
    </xdr:from>
    <xdr:to>
      <xdr:col>5</xdr:col>
      <xdr:colOff>0</xdr:colOff>
      <xdr:row>401</xdr:row>
      <xdr:rowOff>123825</xdr:rowOff>
    </xdr:to>
    <xdr:sp macro="" textlink="">
      <xdr:nvSpPr>
        <xdr:cNvPr id="443" name="Rectangle 526"/>
        <xdr:cNvSpPr>
          <a:spLocks noChangeArrowheads="1"/>
        </xdr:cNvSpPr>
      </xdr:nvSpPr>
      <xdr:spPr bwMode="auto">
        <a:xfrm>
          <a:off x="2828925" y="675227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402</xdr:row>
      <xdr:rowOff>47625</xdr:rowOff>
    </xdr:from>
    <xdr:to>
      <xdr:col>3</xdr:col>
      <xdr:colOff>0</xdr:colOff>
      <xdr:row>402</xdr:row>
      <xdr:rowOff>123825</xdr:rowOff>
    </xdr:to>
    <xdr:sp macro="" textlink="">
      <xdr:nvSpPr>
        <xdr:cNvPr id="444" name="Rectangle 527"/>
        <xdr:cNvSpPr>
          <a:spLocks noChangeArrowheads="1"/>
        </xdr:cNvSpPr>
      </xdr:nvSpPr>
      <xdr:spPr bwMode="auto">
        <a:xfrm>
          <a:off x="1666875" y="676846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402</xdr:row>
      <xdr:rowOff>47625</xdr:rowOff>
    </xdr:from>
    <xdr:to>
      <xdr:col>5</xdr:col>
      <xdr:colOff>0</xdr:colOff>
      <xdr:row>402</xdr:row>
      <xdr:rowOff>123825</xdr:rowOff>
    </xdr:to>
    <xdr:sp macro="" textlink="">
      <xdr:nvSpPr>
        <xdr:cNvPr id="445" name="Rectangle 528"/>
        <xdr:cNvSpPr>
          <a:spLocks noChangeArrowheads="1"/>
        </xdr:cNvSpPr>
      </xdr:nvSpPr>
      <xdr:spPr bwMode="auto">
        <a:xfrm>
          <a:off x="2828925" y="676846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403</xdr:row>
      <xdr:rowOff>47625</xdr:rowOff>
    </xdr:from>
    <xdr:to>
      <xdr:col>3</xdr:col>
      <xdr:colOff>0</xdr:colOff>
      <xdr:row>403</xdr:row>
      <xdr:rowOff>123825</xdr:rowOff>
    </xdr:to>
    <xdr:sp macro="" textlink="">
      <xdr:nvSpPr>
        <xdr:cNvPr id="446" name="Rectangle 529"/>
        <xdr:cNvSpPr>
          <a:spLocks noChangeArrowheads="1"/>
        </xdr:cNvSpPr>
      </xdr:nvSpPr>
      <xdr:spPr bwMode="auto">
        <a:xfrm>
          <a:off x="1666875" y="678465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403</xdr:row>
      <xdr:rowOff>47625</xdr:rowOff>
    </xdr:from>
    <xdr:to>
      <xdr:col>5</xdr:col>
      <xdr:colOff>0</xdr:colOff>
      <xdr:row>403</xdr:row>
      <xdr:rowOff>123825</xdr:rowOff>
    </xdr:to>
    <xdr:sp macro="" textlink="">
      <xdr:nvSpPr>
        <xdr:cNvPr id="447" name="Rectangle 530"/>
        <xdr:cNvSpPr>
          <a:spLocks noChangeArrowheads="1"/>
        </xdr:cNvSpPr>
      </xdr:nvSpPr>
      <xdr:spPr bwMode="auto">
        <a:xfrm>
          <a:off x="2828925" y="6784657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388</xdr:row>
      <xdr:rowOff>0</xdr:rowOff>
    </xdr:from>
    <xdr:to>
      <xdr:col>1</xdr:col>
      <xdr:colOff>200025</xdr:colOff>
      <xdr:row>388</xdr:row>
      <xdr:rowOff>133350</xdr:rowOff>
    </xdr:to>
    <xdr:sp macro="" textlink="">
      <xdr:nvSpPr>
        <xdr:cNvPr id="448" name="Rectangle 531"/>
        <xdr:cNvSpPr>
          <a:spLocks noChangeArrowheads="1"/>
        </xdr:cNvSpPr>
      </xdr:nvSpPr>
      <xdr:spPr bwMode="auto">
        <a:xfrm>
          <a:off x="1409700" y="653700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389</xdr:row>
      <xdr:rowOff>0</xdr:rowOff>
    </xdr:from>
    <xdr:to>
      <xdr:col>1</xdr:col>
      <xdr:colOff>200025</xdr:colOff>
      <xdr:row>389</xdr:row>
      <xdr:rowOff>133350</xdr:rowOff>
    </xdr:to>
    <xdr:sp macro="" textlink="">
      <xdr:nvSpPr>
        <xdr:cNvPr id="449" name="Rectangle 532"/>
        <xdr:cNvSpPr>
          <a:spLocks noChangeArrowheads="1"/>
        </xdr:cNvSpPr>
      </xdr:nvSpPr>
      <xdr:spPr bwMode="auto">
        <a:xfrm>
          <a:off x="1409700" y="655320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393</xdr:row>
      <xdr:rowOff>47625</xdr:rowOff>
    </xdr:from>
    <xdr:to>
      <xdr:col>1</xdr:col>
      <xdr:colOff>200025</xdr:colOff>
      <xdr:row>393</xdr:row>
      <xdr:rowOff>180975</xdr:rowOff>
    </xdr:to>
    <xdr:sp macro="" textlink="">
      <xdr:nvSpPr>
        <xdr:cNvPr id="450" name="Rectangle 533"/>
        <xdr:cNvSpPr>
          <a:spLocks noChangeArrowheads="1"/>
        </xdr:cNvSpPr>
      </xdr:nvSpPr>
      <xdr:spPr bwMode="auto">
        <a:xfrm>
          <a:off x="1409700" y="66227325"/>
          <a:ext cx="190500" cy="114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395</xdr:row>
      <xdr:rowOff>0</xdr:rowOff>
    </xdr:from>
    <xdr:to>
      <xdr:col>1</xdr:col>
      <xdr:colOff>200025</xdr:colOff>
      <xdr:row>395</xdr:row>
      <xdr:rowOff>133350</xdr:rowOff>
    </xdr:to>
    <xdr:sp macro="" textlink="">
      <xdr:nvSpPr>
        <xdr:cNvPr id="451" name="Rectangle 534"/>
        <xdr:cNvSpPr>
          <a:spLocks noChangeArrowheads="1"/>
        </xdr:cNvSpPr>
      </xdr:nvSpPr>
      <xdr:spPr bwMode="auto">
        <a:xfrm>
          <a:off x="1409700" y="66503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396</xdr:row>
      <xdr:rowOff>0</xdr:rowOff>
    </xdr:from>
    <xdr:to>
      <xdr:col>1</xdr:col>
      <xdr:colOff>200025</xdr:colOff>
      <xdr:row>396</xdr:row>
      <xdr:rowOff>133350</xdr:rowOff>
    </xdr:to>
    <xdr:sp macro="" textlink="">
      <xdr:nvSpPr>
        <xdr:cNvPr id="452" name="Rectangle 535"/>
        <xdr:cNvSpPr>
          <a:spLocks noChangeArrowheads="1"/>
        </xdr:cNvSpPr>
      </xdr:nvSpPr>
      <xdr:spPr bwMode="auto">
        <a:xfrm>
          <a:off x="1409700" y="666654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397</xdr:row>
      <xdr:rowOff>0</xdr:rowOff>
    </xdr:from>
    <xdr:to>
      <xdr:col>1</xdr:col>
      <xdr:colOff>200025</xdr:colOff>
      <xdr:row>397</xdr:row>
      <xdr:rowOff>133350</xdr:rowOff>
    </xdr:to>
    <xdr:sp macro="" textlink="">
      <xdr:nvSpPr>
        <xdr:cNvPr id="453" name="Rectangle 536"/>
        <xdr:cNvSpPr>
          <a:spLocks noChangeArrowheads="1"/>
        </xdr:cNvSpPr>
      </xdr:nvSpPr>
      <xdr:spPr bwMode="auto">
        <a:xfrm>
          <a:off x="1409700" y="66827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398</xdr:row>
      <xdr:rowOff>9525</xdr:rowOff>
    </xdr:from>
    <xdr:to>
      <xdr:col>1</xdr:col>
      <xdr:colOff>200025</xdr:colOff>
      <xdr:row>398</xdr:row>
      <xdr:rowOff>142875</xdr:rowOff>
    </xdr:to>
    <xdr:sp macro="" textlink="">
      <xdr:nvSpPr>
        <xdr:cNvPr id="454" name="Rectangle 537"/>
        <xdr:cNvSpPr>
          <a:spLocks noChangeArrowheads="1"/>
        </xdr:cNvSpPr>
      </xdr:nvSpPr>
      <xdr:spPr bwMode="auto">
        <a:xfrm>
          <a:off x="1409700" y="669988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399</xdr:row>
      <xdr:rowOff>0</xdr:rowOff>
    </xdr:from>
    <xdr:to>
      <xdr:col>1</xdr:col>
      <xdr:colOff>200025</xdr:colOff>
      <xdr:row>399</xdr:row>
      <xdr:rowOff>133350</xdr:rowOff>
    </xdr:to>
    <xdr:sp macro="" textlink="">
      <xdr:nvSpPr>
        <xdr:cNvPr id="455" name="Rectangle 538"/>
        <xdr:cNvSpPr>
          <a:spLocks noChangeArrowheads="1"/>
        </xdr:cNvSpPr>
      </xdr:nvSpPr>
      <xdr:spPr bwMode="auto">
        <a:xfrm>
          <a:off x="1409700" y="671512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400</xdr:row>
      <xdr:rowOff>0</xdr:rowOff>
    </xdr:from>
    <xdr:to>
      <xdr:col>1</xdr:col>
      <xdr:colOff>200025</xdr:colOff>
      <xdr:row>400</xdr:row>
      <xdr:rowOff>133350</xdr:rowOff>
    </xdr:to>
    <xdr:sp macro="" textlink="">
      <xdr:nvSpPr>
        <xdr:cNvPr id="456" name="Rectangle 539"/>
        <xdr:cNvSpPr>
          <a:spLocks noChangeArrowheads="1"/>
        </xdr:cNvSpPr>
      </xdr:nvSpPr>
      <xdr:spPr bwMode="auto">
        <a:xfrm>
          <a:off x="1409700" y="673131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401</xdr:row>
      <xdr:rowOff>0</xdr:rowOff>
    </xdr:from>
    <xdr:to>
      <xdr:col>1</xdr:col>
      <xdr:colOff>200025</xdr:colOff>
      <xdr:row>401</xdr:row>
      <xdr:rowOff>133350</xdr:rowOff>
    </xdr:to>
    <xdr:sp macro="" textlink="">
      <xdr:nvSpPr>
        <xdr:cNvPr id="457" name="Rectangle 540"/>
        <xdr:cNvSpPr>
          <a:spLocks noChangeArrowheads="1"/>
        </xdr:cNvSpPr>
      </xdr:nvSpPr>
      <xdr:spPr bwMode="auto">
        <a:xfrm>
          <a:off x="1409700" y="674751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402</xdr:row>
      <xdr:rowOff>0</xdr:rowOff>
    </xdr:from>
    <xdr:to>
      <xdr:col>1</xdr:col>
      <xdr:colOff>200025</xdr:colOff>
      <xdr:row>402</xdr:row>
      <xdr:rowOff>133350</xdr:rowOff>
    </xdr:to>
    <xdr:sp macro="" textlink="">
      <xdr:nvSpPr>
        <xdr:cNvPr id="458" name="Rectangle 541"/>
        <xdr:cNvSpPr>
          <a:spLocks noChangeArrowheads="1"/>
        </xdr:cNvSpPr>
      </xdr:nvSpPr>
      <xdr:spPr bwMode="auto">
        <a:xfrm>
          <a:off x="1409700" y="676370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403</xdr:row>
      <xdr:rowOff>0</xdr:rowOff>
    </xdr:from>
    <xdr:to>
      <xdr:col>1</xdr:col>
      <xdr:colOff>200025</xdr:colOff>
      <xdr:row>403</xdr:row>
      <xdr:rowOff>133350</xdr:rowOff>
    </xdr:to>
    <xdr:sp macro="" textlink="">
      <xdr:nvSpPr>
        <xdr:cNvPr id="459" name="Rectangle 542"/>
        <xdr:cNvSpPr>
          <a:spLocks noChangeArrowheads="1"/>
        </xdr:cNvSpPr>
      </xdr:nvSpPr>
      <xdr:spPr bwMode="auto">
        <a:xfrm>
          <a:off x="1409700" y="677989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200</xdr:row>
      <xdr:rowOff>47625</xdr:rowOff>
    </xdr:from>
    <xdr:to>
      <xdr:col>3</xdr:col>
      <xdr:colOff>0</xdr:colOff>
      <xdr:row>200</xdr:row>
      <xdr:rowOff>123825</xdr:rowOff>
    </xdr:to>
    <xdr:sp macro="" textlink="">
      <xdr:nvSpPr>
        <xdr:cNvPr id="460" name="Rectangle 543"/>
        <xdr:cNvSpPr>
          <a:spLocks noChangeArrowheads="1"/>
        </xdr:cNvSpPr>
      </xdr:nvSpPr>
      <xdr:spPr bwMode="auto">
        <a:xfrm>
          <a:off x="1666875" y="338804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200</xdr:row>
      <xdr:rowOff>47625</xdr:rowOff>
    </xdr:from>
    <xdr:to>
      <xdr:col>5</xdr:col>
      <xdr:colOff>0</xdr:colOff>
      <xdr:row>200</xdr:row>
      <xdr:rowOff>123825</xdr:rowOff>
    </xdr:to>
    <xdr:sp macro="" textlink="">
      <xdr:nvSpPr>
        <xdr:cNvPr id="461" name="Rectangle 544"/>
        <xdr:cNvSpPr>
          <a:spLocks noChangeArrowheads="1"/>
        </xdr:cNvSpPr>
      </xdr:nvSpPr>
      <xdr:spPr bwMode="auto">
        <a:xfrm>
          <a:off x="2828925" y="3388042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200</xdr:row>
      <xdr:rowOff>9525</xdr:rowOff>
    </xdr:from>
    <xdr:to>
      <xdr:col>1</xdr:col>
      <xdr:colOff>200025</xdr:colOff>
      <xdr:row>200</xdr:row>
      <xdr:rowOff>142875</xdr:rowOff>
    </xdr:to>
    <xdr:sp macro="" textlink="">
      <xdr:nvSpPr>
        <xdr:cNvPr id="462" name="Rectangle 545"/>
        <xdr:cNvSpPr>
          <a:spLocks noChangeArrowheads="1"/>
        </xdr:cNvSpPr>
      </xdr:nvSpPr>
      <xdr:spPr bwMode="auto">
        <a:xfrm>
          <a:off x="1409700" y="338423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201</xdr:row>
      <xdr:rowOff>9525</xdr:rowOff>
    </xdr:from>
    <xdr:to>
      <xdr:col>1</xdr:col>
      <xdr:colOff>200025</xdr:colOff>
      <xdr:row>201</xdr:row>
      <xdr:rowOff>142875</xdr:rowOff>
    </xdr:to>
    <xdr:sp macro="" textlink="">
      <xdr:nvSpPr>
        <xdr:cNvPr id="463" name="Rectangle 546"/>
        <xdr:cNvSpPr>
          <a:spLocks noChangeArrowheads="1"/>
        </xdr:cNvSpPr>
      </xdr:nvSpPr>
      <xdr:spPr bwMode="auto">
        <a:xfrm>
          <a:off x="1409700" y="340042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202</xdr:row>
      <xdr:rowOff>180975</xdr:rowOff>
    </xdr:from>
    <xdr:to>
      <xdr:col>1</xdr:col>
      <xdr:colOff>200025</xdr:colOff>
      <xdr:row>202</xdr:row>
      <xdr:rowOff>314325</xdr:rowOff>
    </xdr:to>
    <xdr:sp macro="" textlink="">
      <xdr:nvSpPr>
        <xdr:cNvPr id="464" name="Rectangle 547"/>
        <xdr:cNvSpPr>
          <a:spLocks noChangeArrowheads="1"/>
        </xdr:cNvSpPr>
      </xdr:nvSpPr>
      <xdr:spPr bwMode="auto">
        <a:xfrm>
          <a:off x="1409700" y="34337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202</xdr:row>
      <xdr:rowOff>219075</xdr:rowOff>
    </xdr:from>
    <xdr:to>
      <xdr:col>3</xdr:col>
      <xdr:colOff>0</xdr:colOff>
      <xdr:row>202</xdr:row>
      <xdr:rowOff>295275</xdr:rowOff>
    </xdr:to>
    <xdr:sp macro="" textlink="">
      <xdr:nvSpPr>
        <xdr:cNvPr id="465" name="Rectangle 548"/>
        <xdr:cNvSpPr>
          <a:spLocks noChangeArrowheads="1"/>
        </xdr:cNvSpPr>
      </xdr:nvSpPr>
      <xdr:spPr bwMode="auto">
        <a:xfrm>
          <a:off x="1666875" y="343757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28575</xdr:colOff>
      <xdr:row>202</xdr:row>
      <xdr:rowOff>219075</xdr:rowOff>
    </xdr:from>
    <xdr:to>
      <xdr:col>4</xdr:col>
      <xdr:colOff>133350</xdr:colOff>
      <xdr:row>202</xdr:row>
      <xdr:rowOff>295275</xdr:rowOff>
    </xdr:to>
    <xdr:sp macro="" textlink="">
      <xdr:nvSpPr>
        <xdr:cNvPr id="466" name="Rectangle 549"/>
        <xdr:cNvSpPr>
          <a:spLocks noChangeArrowheads="1"/>
        </xdr:cNvSpPr>
      </xdr:nvSpPr>
      <xdr:spPr bwMode="auto">
        <a:xfrm>
          <a:off x="2800350" y="343757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28575</xdr:colOff>
      <xdr:row>202</xdr:row>
      <xdr:rowOff>219075</xdr:rowOff>
    </xdr:from>
    <xdr:to>
      <xdr:col>7</xdr:col>
      <xdr:colOff>133350</xdr:colOff>
      <xdr:row>202</xdr:row>
      <xdr:rowOff>295275</xdr:rowOff>
    </xdr:to>
    <xdr:sp macro="" textlink="">
      <xdr:nvSpPr>
        <xdr:cNvPr id="467" name="Rectangle 550"/>
        <xdr:cNvSpPr>
          <a:spLocks noChangeArrowheads="1"/>
        </xdr:cNvSpPr>
      </xdr:nvSpPr>
      <xdr:spPr bwMode="auto">
        <a:xfrm>
          <a:off x="4095750" y="343757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201</xdr:row>
      <xdr:rowOff>47625</xdr:rowOff>
    </xdr:from>
    <xdr:to>
      <xdr:col>3</xdr:col>
      <xdr:colOff>0</xdr:colOff>
      <xdr:row>201</xdr:row>
      <xdr:rowOff>123825</xdr:rowOff>
    </xdr:to>
    <xdr:sp macro="" textlink="">
      <xdr:nvSpPr>
        <xdr:cNvPr id="468" name="Rectangle 551"/>
        <xdr:cNvSpPr>
          <a:spLocks noChangeArrowheads="1"/>
        </xdr:cNvSpPr>
      </xdr:nvSpPr>
      <xdr:spPr bwMode="auto">
        <a:xfrm>
          <a:off x="1666875" y="340423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201</xdr:row>
      <xdr:rowOff>47625</xdr:rowOff>
    </xdr:from>
    <xdr:to>
      <xdr:col>5</xdr:col>
      <xdr:colOff>0</xdr:colOff>
      <xdr:row>201</xdr:row>
      <xdr:rowOff>123825</xdr:rowOff>
    </xdr:to>
    <xdr:sp macro="" textlink="">
      <xdr:nvSpPr>
        <xdr:cNvPr id="469" name="Rectangle 552"/>
        <xdr:cNvSpPr>
          <a:spLocks noChangeArrowheads="1"/>
        </xdr:cNvSpPr>
      </xdr:nvSpPr>
      <xdr:spPr bwMode="auto">
        <a:xfrm>
          <a:off x="2828925" y="340423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186</xdr:row>
      <xdr:rowOff>47625</xdr:rowOff>
    </xdr:from>
    <xdr:to>
      <xdr:col>7</xdr:col>
      <xdr:colOff>171450</xdr:colOff>
      <xdr:row>186</xdr:row>
      <xdr:rowOff>123825</xdr:rowOff>
    </xdr:to>
    <xdr:sp macro="" textlink="">
      <xdr:nvSpPr>
        <xdr:cNvPr id="470" name="Rectangle 554"/>
        <xdr:cNvSpPr>
          <a:spLocks noChangeArrowheads="1"/>
        </xdr:cNvSpPr>
      </xdr:nvSpPr>
      <xdr:spPr bwMode="auto">
        <a:xfrm>
          <a:off x="4133850" y="314801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192</xdr:row>
      <xdr:rowOff>47625</xdr:rowOff>
    </xdr:from>
    <xdr:to>
      <xdr:col>7</xdr:col>
      <xdr:colOff>171450</xdr:colOff>
      <xdr:row>192</xdr:row>
      <xdr:rowOff>123825</xdr:rowOff>
    </xdr:to>
    <xdr:sp macro="" textlink="">
      <xdr:nvSpPr>
        <xdr:cNvPr id="471" name="Rectangle 555"/>
        <xdr:cNvSpPr>
          <a:spLocks noChangeArrowheads="1"/>
        </xdr:cNvSpPr>
      </xdr:nvSpPr>
      <xdr:spPr bwMode="auto">
        <a:xfrm>
          <a:off x="4133850" y="324516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125</xdr:row>
      <xdr:rowOff>47625</xdr:rowOff>
    </xdr:from>
    <xdr:to>
      <xdr:col>7</xdr:col>
      <xdr:colOff>171450</xdr:colOff>
      <xdr:row>125</xdr:row>
      <xdr:rowOff>123825</xdr:rowOff>
    </xdr:to>
    <xdr:sp macro="" textlink="">
      <xdr:nvSpPr>
        <xdr:cNvPr id="472" name="Rectangle 556"/>
        <xdr:cNvSpPr>
          <a:spLocks noChangeArrowheads="1"/>
        </xdr:cNvSpPr>
      </xdr:nvSpPr>
      <xdr:spPr bwMode="auto">
        <a:xfrm>
          <a:off x="4133850" y="213074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124</xdr:row>
      <xdr:rowOff>47625</xdr:rowOff>
    </xdr:from>
    <xdr:to>
      <xdr:col>7</xdr:col>
      <xdr:colOff>171450</xdr:colOff>
      <xdr:row>124</xdr:row>
      <xdr:rowOff>123825</xdr:rowOff>
    </xdr:to>
    <xdr:sp macro="" textlink="">
      <xdr:nvSpPr>
        <xdr:cNvPr id="473" name="Rectangle 557"/>
        <xdr:cNvSpPr>
          <a:spLocks noChangeArrowheads="1"/>
        </xdr:cNvSpPr>
      </xdr:nvSpPr>
      <xdr:spPr bwMode="auto">
        <a:xfrm>
          <a:off x="4133850" y="211455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131</xdr:row>
      <xdr:rowOff>47625</xdr:rowOff>
    </xdr:from>
    <xdr:to>
      <xdr:col>7</xdr:col>
      <xdr:colOff>171450</xdr:colOff>
      <xdr:row>131</xdr:row>
      <xdr:rowOff>123825</xdr:rowOff>
    </xdr:to>
    <xdr:sp macro="" textlink="">
      <xdr:nvSpPr>
        <xdr:cNvPr id="474" name="Rectangle 558"/>
        <xdr:cNvSpPr>
          <a:spLocks noChangeArrowheads="1"/>
        </xdr:cNvSpPr>
      </xdr:nvSpPr>
      <xdr:spPr bwMode="auto">
        <a:xfrm>
          <a:off x="4133850" y="222789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144</xdr:row>
      <xdr:rowOff>47625</xdr:rowOff>
    </xdr:from>
    <xdr:to>
      <xdr:col>7</xdr:col>
      <xdr:colOff>171450</xdr:colOff>
      <xdr:row>144</xdr:row>
      <xdr:rowOff>123825</xdr:rowOff>
    </xdr:to>
    <xdr:sp macro="" textlink="">
      <xdr:nvSpPr>
        <xdr:cNvPr id="475" name="Rectangle 562"/>
        <xdr:cNvSpPr>
          <a:spLocks noChangeArrowheads="1"/>
        </xdr:cNvSpPr>
      </xdr:nvSpPr>
      <xdr:spPr bwMode="auto">
        <a:xfrm>
          <a:off x="4133850" y="244316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150</xdr:row>
      <xdr:rowOff>47625</xdr:rowOff>
    </xdr:from>
    <xdr:to>
      <xdr:col>7</xdr:col>
      <xdr:colOff>171450</xdr:colOff>
      <xdr:row>150</xdr:row>
      <xdr:rowOff>123825</xdr:rowOff>
    </xdr:to>
    <xdr:sp macro="" textlink="">
      <xdr:nvSpPr>
        <xdr:cNvPr id="476" name="Rectangle 563"/>
        <xdr:cNvSpPr>
          <a:spLocks noChangeArrowheads="1"/>
        </xdr:cNvSpPr>
      </xdr:nvSpPr>
      <xdr:spPr bwMode="auto">
        <a:xfrm>
          <a:off x="4133850" y="254031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162</xdr:row>
      <xdr:rowOff>47625</xdr:rowOff>
    </xdr:from>
    <xdr:to>
      <xdr:col>7</xdr:col>
      <xdr:colOff>171450</xdr:colOff>
      <xdr:row>162</xdr:row>
      <xdr:rowOff>123825</xdr:rowOff>
    </xdr:to>
    <xdr:sp macro="" textlink="">
      <xdr:nvSpPr>
        <xdr:cNvPr id="477" name="Rectangle 564"/>
        <xdr:cNvSpPr>
          <a:spLocks noChangeArrowheads="1"/>
        </xdr:cNvSpPr>
      </xdr:nvSpPr>
      <xdr:spPr bwMode="auto">
        <a:xfrm>
          <a:off x="4133850" y="273939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167</xdr:row>
      <xdr:rowOff>47625</xdr:rowOff>
    </xdr:from>
    <xdr:to>
      <xdr:col>7</xdr:col>
      <xdr:colOff>171450</xdr:colOff>
      <xdr:row>167</xdr:row>
      <xdr:rowOff>123825</xdr:rowOff>
    </xdr:to>
    <xdr:sp macro="" textlink="">
      <xdr:nvSpPr>
        <xdr:cNvPr id="478" name="Rectangle 565"/>
        <xdr:cNvSpPr>
          <a:spLocks noChangeArrowheads="1"/>
        </xdr:cNvSpPr>
      </xdr:nvSpPr>
      <xdr:spPr bwMode="auto">
        <a:xfrm>
          <a:off x="4133850" y="282035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168</xdr:row>
      <xdr:rowOff>47625</xdr:rowOff>
    </xdr:from>
    <xdr:to>
      <xdr:col>7</xdr:col>
      <xdr:colOff>171450</xdr:colOff>
      <xdr:row>168</xdr:row>
      <xdr:rowOff>123825</xdr:rowOff>
    </xdr:to>
    <xdr:sp macro="" textlink="">
      <xdr:nvSpPr>
        <xdr:cNvPr id="479" name="Rectangle 566"/>
        <xdr:cNvSpPr>
          <a:spLocks noChangeArrowheads="1"/>
        </xdr:cNvSpPr>
      </xdr:nvSpPr>
      <xdr:spPr bwMode="auto">
        <a:xfrm>
          <a:off x="4133850" y="283654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169</xdr:row>
      <xdr:rowOff>47625</xdr:rowOff>
    </xdr:from>
    <xdr:to>
      <xdr:col>7</xdr:col>
      <xdr:colOff>171450</xdr:colOff>
      <xdr:row>169</xdr:row>
      <xdr:rowOff>123825</xdr:rowOff>
    </xdr:to>
    <xdr:sp macro="" textlink="">
      <xdr:nvSpPr>
        <xdr:cNvPr id="480" name="Rectangle 567"/>
        <xdr:cNvSpPr>
          <a:spLocks noChangeArrowheads="1"/>
        </xdr:cNvSpPr>
      </xdr:nvSpPr>
      <xdr:spPr bwMode="auto">
        <a:xfrm>
          <a:off x="4133850" y="285273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163</xdr:row>
      <xdr:rowOff>47625</xdr:rowOff>
    </xdr:from>
    <xdr:to>
      <xdr:col>3</xdr:col>
      <xdr:colOff>0</xdr:colOff>
      <xdr:row>163</xdr:row>
      <xdr:rowOff>123825</xdr:rowOff>
    </xdr:to>
    <xdr:sp macro="" textlink="">
      <xdr:nvSpPr>
        <xdr:cNvPr id="481" name="Rectangle 569"/>
        <xdr:cNvSpPr>
          <a:spLocks noChangeArrowheads="1"/>
        </xdr:cNvSpPr>
      </xdr:nvSpPr>
      <xdr:spPr bwMode="auto">
        <a:xfrm>
          <a:off x="1666875" y="275558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163</xdr:row>
      <xdr:rowOff>47625</xdr:rowOff>
    </xdr:from>
    <xdr:to>
      <xdr:col>5</xdr:col>
      <xdr:colOff>0</xdr:colOff>
      <xdr:row>163</xdr:row>
      <xdr:rowOff>123825</xdr:rowOff>
    </xdr:to>
    <xdr:sp macro="" textlink="">
      <xdr:nvSpPr>
        <xdr:cNvPr id="482" name="Rectangle 570"/>
        <xdr:cNvSpPr>
          <a:spLocks noChangeArrowheads="1"/>
        </xdr:cNvSpPr>
      </xdr:nvSpPr>
      <xdr:spPr bwMode="auto">
        <a:xfrm>
          <a:off x="2828925" y="2755582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163</xdr:row>
      <xdr:rowOff>0</xdr:rowOff>
    </xdr:from>
    <xdr:to>
      <xdr:col>1</xdr:col>
      <xdr:colOff>200025</xdr:colOff>
      <xdr:row>163</xdr:row>
      <xdr:rowOff>133350</xdr:rowOff>
    </xdr:to>
    <xdr:sp macro="" textlink="">
      <xdr:nvSpPr>
        <xdr:cNvPr id="483" name="Rectangle 571"/>
        <xdr:cNvSpPr>
          <a:spLocks noChangeArrowheads="1"/>
        </xdr:cNvSpPr>
      </xdr:nvSpPr>
      <xdr:spPr bwMode="auto">
        <a:xfrm>
          <a:off x="1409700" y="275082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163</xdr:row>
      <xdr:rowOff>47625</xdr:rowOff>
    </xdr:from>
    <xdr:to>
      <xdr:col>7</xdr:col>
      <xdr:colOff>171450</xdr:colOff>
      <xdr:row>163</xdr:row>
      <xdr:rowOff>123825</xdr:rowOff>
    </xdr:to>
    <xdr:sp macro="" textlink="">
      <xdr:nvSpPr>
        <xdr:cNvPr id="484" name="Rectangle 572"/>
        <xdr:cNvSpPr>
          <a:spLocks noChangeArrowheads="1"/>
        </xdr:cNvSpPr>
      </xdr:nvSpPr>
      <xdr:spPr bwMode="auto">
        <a:xfrm>
          <a:off x="4133850" y="275558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185</xdr:row>
      <xdr:rowOff>47625</xdr:rowOff>
    </xdr:from>
    <xdr:to>
      <xdr:col>7</xdr:col>
      <xdr:colOff>171450</xdr:colOff>
      <xdr:row>185</xdr:row>
      <xdr:rowOff>123825</xdr:rowOff>
    </xdr:to>
    <xdr:sp macro="" textlink="">
      <xdr:nvSpPr>
        <xdr:cNvPr id="485" name="Rectangle 573"/>
        <xdr:cNvSpPr>
          <a:spLocks noChangeArrowheads="1"/>
        </xdr:cNvSpPr>
      </xdr:nvSpPr>
      <xdr:spPr bwMode="auto">
        <a:xfrm>
          <a:off x="4133850" y="313182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220</xdr:row>
      <xdr:rowOff>47625</xdr:rowOff>
    </xdr:from>
    <xdr:to>
      <xdr:col>7</xdr:col>
      <xdr:colOff>171450</xdr:colOff>
      <xdr:row>220</xdr:row>
      <xdr:rowOff>123825</xdr:rowOff>
    </xdr:to>
    <xdr:sp macro="" textlink="">
      <xdr:nvSpPr>
        <xdr:cNvPr id="486" name="Rectangle 578"/>
        <xdr:cNvSpPr>
          <a:spLocks noChangeArrowheads="1"/>
        </xdr:cNvSpPr>
      </xdr:nvSpPr>
      <xdr:spPr bwMode="auto">
        <a:xfrm>
          <a:off x="4133850" y="376142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239</xdr:row>
      <xdr:rowOff>47625</xdr:rowOff>
    </xdr:from>
    <xdr:to>
      <xdr:col>7</xdr:col>
      <xdr:colOff>171450</xdr:colOff>
      <xdr:row>239</xdr:row>
      <xdr:rowOff>123825</xdr:rowOff>
    </xdr:to>
    <xdr:sp macro="" textlink="">
      <xdr:nvSpPr>
        <xdr:cNvPr id="487" name="Rectangle 580"/>
        <xdr:cNvSpPr>
          <a:spLocks noChangeArrowheads="1"/>
        </xdr:cNvSpPr>
      </xdr:nvSpPr>
      <xdr:spPr bwMode="auto">
        <a:xfrm>
          <a:off x="4133850" y="408432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245</xdr:row>
      <xdr:rowOff>47625</xdr:rowOff>
    </xdr:from>
    <xdr:to>
      <xdr:col>7</xdr:col>
      <xdr:colOff>171450</xdr:colOff>
      <xdr:row>245</xdr:row>
      <xdr:rowOff>123825</xdr:rowOff>
    </xdr:to>
    <xdr:sp macro="" textlink="">
      <xdr:nvSpPr>
        <xdr:cNvPr id="488" name="Rectangle 581"/>
        <xdr:cNvSpPr>
          <a:spLocks noChangeArrowheads="1"/>
        </xdr:cNvSpPr>
      </xdr:nvSpPr>
      <xdr:spPr bwMode="auto">
        <a:xfrm>
          <a:off x="4133850" y="418147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258</xdr:row>
      <xdr:rowOff>47625</xdr:rowOff>
    </xdr:from>
    <xdr:to>
      <xdr:col>7</xdr:col>
      <xdr:colOff>171450</xdr:colOff>
      <xdr:row>258</xdr:row>
      <xdr:rowOff>123825</xdr:rowOff>
    </xdr:to>
    <xdr:sp macro="" textlink="">
      <xdr:nvSpPr>
        <xdr:cNvPr id="489" name="Rectangle 582"/>
        <xdr:cNvSpPr>
          <a:spLocks noChangeArrowheads="1"/>
        </xdr:cNvSpPr>
      </xdr:nvSpPr>
      <xdr:spPr bwMode="auto">
        <a:xfrm>
          <a:off x="4133850" y="440626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264</xdr:row>
      <xdr:rowOff>47625</xdr:rowOff>
    </xdr:from>
    <xdr:to>
      <xdr:col>7</xdr:col>
      <xdr:colOff>171450</xdr:colOff>
      <xdr:row>264</xdr:row>
      <xdr:rowOff>123825</xdr:rowOff>
    </xdr:to>
    <xdr:sp macro="" textlink="">
      <xdr:nvSpPr>
        <xdr:cNvPr id="490" name="Rectangle 583"/>
        <xdr:cNvSpPr>
          <a:spLocks noChangeArrowheads="1"/>
        </xdr:cNvSpPr>
      </xdr:nvSpPr>
      <xdr:spPr bwMode="auto">
        <a:xfrm>
          <a:off x="4133850" y="450342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277</xdr:row>
      <xdr:rowOff>47625</xdr:rowOff>
    </xdr:from>
    <xdr:to>
      <xdr:col>7</xdr:col>
      <xdr:colOff>171450</xdr:colOff>
      <xdr:row>277</xdr:row>
      <xdr:rowOff>123825</xdr:rowOff>
    </xdr:to>
    <xdr:sp macro="" textlink="">
      <xdr:nvSpPr>
        <xdr:cNvPr id="491" name="Rectangle 584"/>
        <xdr:cNvSpPr>
          <a:spLocks noChangeArrowheads="1"/>
        </xdr:cNvSpPr>
      </xdr:nvSpPr>
      <xdr:spPr bwMode="auto">
        <a:xfrm>
          <a:off x="4133850" y="472821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283</xdr:row>
      <xdr:rowOff>47625</xdr:rowOff>
    </xdr:from>
    <xdr:to>
      <xdr:col>7</xdr:col>
      <xdr:colOff>171450</xdr:colOff>
      <xdr:row>283</xdr:row>
      <xdr:rowOff>123825</xdr:rowOff>
    </xdr:to>
    <xdr:sp macro="" textlink="">
      <xdr:nvSpPr>
        <xdr:cNvPr id="492" name="Rectangle 585"/>
        <xdr:cNvSpPr>
          <a:spLocks noChangeArrowheads="1"/>
        </xdr:cNvSpPr>
      </xdr:nvSpPr>
      <xdr:spPr bwMode="auto">
        <a:xfrm>
          <a:off x="4133850" y="482536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357</xdr:row>
      <xdr:rowOff>47625</xdr:rowOff>
    </xdr:from>
    <xdr:to>
      <xdr:col>7</xdr:col>
      <xdr:colOff>171450</xdr:colOff>
      <xdr:row>357</xdr:row>
      <xdr:rowOff>123825</xdr:rowOff>
    </xdr:to>
    <xdr:sp macro="" textlink="">
      <xdr:nvSpPr>
        <xdr:cNvPr id="493" name="Rectangle 586"/>
        <xdr:cNvSpPr>
          <a:spLocks noChangeArrowheads="1"/>
        </xdr:cNvSpPr>
      </xdr:nvSpPr>
      <xdr:spPr bwMode="auto">
        <a:xfrm>
          <a:off x="4133850" y="603504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363</xdr:row>
      <xdr:rowOff>47625</xdr:rowOff>
    </xdr:from>
    <xdr:to>
      <xdr:col>7</xdr:col>
      <xdr:colOff>171450</xdr:colOff>
      <xdr:row>363</xdr:row>
      <xdr:rowOff>123825</xdr:rowOff>
    </xdr:to>
    <xdr:sp macro="" textlink="">
      <xdr:nvSpPr>
        <xdr:cNvPr id="494" name="Rectangle 587"/>
        <xdr:cNvSpPr>
          <a:spLocks noChangeArrowheads="1"/>
        </xdr:cNvSpPr>
      </xdr:nvSpPr>
      <xdr:spPr bwMode="auto">
        <a:xfrm>
          <a:off x="4133850" y="613219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377</xdr:row>
      <xdr:rowOff>47625</xdr:rowOff>
    </xdr:from>
    <xdr:to>
      <xdr:col>7</xdr:col>
      <xdr:colOff>171450</xdr:colOff>
      <xdr:row>377</xdr:row>
      <xdr:rowOff>123825</xdr:rowOff>
    </xdr:to>
    <xdr:sp macro="" textlink="">
      <xdr:nvSpPr>
        <xdr:cNvPr id="495" name="Rectangle 588"/>
        <xdr:cNvSpPr>
          <a:spLocks noChangeArrowheads="1"/>
        </xdr:cNvSpPr>
      </xdr:nvSpPr>
      <xdr:spPr bwMode="auto">
        <a:xfrm>
          <a:off x="4133850" y="636174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383</xdr:row>
      <xdr:rowOff>47625</xdr:rowOff>
    </xdr:from>
    <xdr:to>
      <xdr:col>7</xdr:col>
      <xdr:colOff>171450</xdr:colOff>
      <xdr:row>383</xdr:row>
      <xdr:rowOff>123825</xdr:rowOff>
    </xdr:to>
    <xdr:sp macro="" textlink="">
      <xdr:nvSpPr>
        <xdr:cNvPr id="496" name="Rectangle 589"/>
        <xdr:cNvSpPr>
          <a:spLocks noChangeArrowheads="1"/>
        </xdr:cNvSpPr>
      </xdr:nvSpPr>
      <xdr:spPr bwMode="auto">
        <a:xfrm>
          <a:off x="4133850" y="645890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397</xdr:row>
      <xdr:rowOff>47625</xdr:rowOff>
    </xdr:from>
    <xdr:to>
      <xdr:col>7</xdr:col>
      <xdr:colOff>171450</xdr:colOff>
      <xdr:row>397</xdr:row>
      <xdr:rowOff>123825</xdr:rowOff>
    </xdr:to>
    <xdr:sp macro="" textlink="">
      <xdr:nvSpPr>
        <xdr:cNvPr id="497" name="Rectangle 590"/>
        <xdr:cNvSpPr>
          <a:spLocks noChangeArrowheads="1"/>
        </xdr:cNvSpPr>
      </xdr:nvSpPr>
      <xdr:spPr bwMode="auto">
        <a:xfrm>
          <a:off x="4133850" y="668750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403</xdr:row>
      <xdr:rowOff>47625</xdr:rowOff>
    </xdr:from>
    <xdr:to>
      <xdr:col>7</xdr:col>
      <xdr:colOff>171450</xdr:colOff>
      <xdr:row>403</xdr:row>
      <xdr:rowOff>123825</xdr:rowOff>
    </xdr:to>
    <xdr:sp macro="" textlink="">
      <xdr:nvSpPr>
        <xdr:cNvPr id="498" name="Rectangle 591"/>
        <xdr:cNvSpPr>
          <a:spLocks noChangeArrowheads="1"/>
        </xdr:cNvSpPr>
      </xdr:nvSpPr>
      <xdr:spPr bwMode="auto">
        <a:xfrm>
          <a:off x="4133850" y="678465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196</xdr:row>
      <xdr:rowOff>47625</xdr:rowOff>
    </xdr:from>
    <xdr:to>
      <xdr:col>3</xdr:col>
      <xdr:colOff>9525</xdr:colOff>
      <xdr:row>196</xdr:row>
      <xdr:rowOff>123825</xdr:rowOff>
    </xdr:to>
    <xdr:sp macro="" textlink="">
      <xdr:nvSpPr>
        <xdr:cNvPr id="499" name="Rectangle 592"/>
        <xdr:cNvSpPr>
          <a:spLocks noChangeArrowheads="1"/>
        </xdr:cNvSpPr>
      </xdr:nvSpPr>
      <xdr:spPr bwMode="auto">
        <a:xfrm>
          <a:off x="1676400" y="330993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196</xdr:row>
      <xdr:rowOff>47625</xdr:rowOff>
    </xdr:from>
    <xdr:to>
      <xdr:col>5</xdr:col>
      <xdr:colOff>0</xdr:colOff>
      <xdr:row>196</xdr:row>
      <xdr:rowOff>123825</xdr:rowOff>
    </xdr:to>
    <xdr:sp macro="" textlink="">
      <xdr:nvSpPr>
        <xdr:cNvPr id="500" name="Rectangle 593"/>
        <xdr:cNvSpPr>
          <a:spLocks noChangeArrowheads="1"/>
        </xdr:cNvSpPr>
      </xdr:nvSpPr>
      <xdr:spPr bwMode="auto">
        <a:xfrm>
          <a:off x="2828925" y="3309937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196</xdr:row>
      <xdr:rowOff>0</xdr:rowOff>
    </xdr:from>
    <xdr:to>
      <xdr:col>1</xdr:col>
      <xdr:colOff>200025</xdr:colOff>
      <xdr:row>196</xdr:row>
      <xdr:rowOff>133350</xdr:rowOff>
    </xdr:to>
    <xdr:sp macro="" textlink="">
      <xdr:nvSpPr>
        <xdr:cNvPr id="501" name="Rectangle 594"/>
        <xdr:cNvSpPr>
          <a:spLocks noChangeArrowheads="1"/>
        </xdr:cNvSpPr>
      </xdr:nvSpPr>
      <xdr:spPr bwMode="auto">
        <a:xfrm>
          <a:off x="1409700" y="330517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196</xdr:row>
      <xdr:rowOff>47625</xdr:rowOff>
    </xdr:from>
    <xdr:to>
      <xdr:col>7</xdr:col>
      <xdr:colOff>171450</xdr:colOff>
      <xdr:row>196</xdr:row>
      <xdr:rowOff>123825</xdr:rowOff>
    </xdr:to>
    <xdr:sp macro="" textlink="">
      <xdr:nvSpPr>
        <xdr:cNvPr id="502" name="Rectangle 595"/>
        <xdr:cNvSpPr>
          <a:spLocks noChangeArrowheads="1"/>
        </xdr:cNvSpPr>
      </xdr:nvSpPr>
      <xdr:spPr bwMode="auto">
        <a:xfrm>
          <a:off x="4133850" y="3309937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19050</xdr:colOff>
      <xdr:row>41</xdr:row>
      <xdr:rowOff>85725</xdr:rowOff>
    </xdr:from>
    <xdr:to>
      <xdr:col>2</xdr:col>
      <xdr:colOff>0</xdr:colOff>
      <xdr:row>41</xdr:row>
      <xdr:rowOff>219075</xdr:rowOff>
    </xdr:to>
    <xdr:sp macro="" textlink="">
      <xdr:nvSpPr>
        <xdr:cNvPr id="503" name="Rectangle 597"/>
        <xdr:cNvSpPr>
          <a:spLocks noChangeArrowheads="1"/>
        </xdr:cNvSpPr>
      </xdr:nvSpPr>
      <xdr:spPr bwMode="auto">
        <a:xfrm>
          <a:off x="1419225" y="70389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407</xdr:row>
      <xdr:rowOff>47625</xdr:rowOff>
    </xdr:from>
    <xdr:to>
      <xdr:col>3</xdr:col>
      <xdr:colOff>0</xdr:colOff>
      <xdr:row>407</xdr:row>
      <xdr:rowOff>123825</xdr:rowOff>
    </xdr:to>
    <xdr:sp macro="" textlink="">
      <xdr:nvSpPr>
        <xdr:cNvPr id="504" name="Rectangle 599"/>
        <xdr:cNvSpPr>
          <a:spLocks noChangeArrowheads="1"/>
        </xdr:cNvSpPr>
      </xdr:nvSpPr>
      <xdr:spPr bwMode="auto">
        <a:xfrm>
          <a:off x="1666875" y="68513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407</xdr:row>
      <xdr:rowOff>47625</xdr:rowOff>
    </xdr:from>
    <xdr:to>
      <xdr:col>5</xdr:col>
      <xdr:colOff>0</xdr:colOff>
      <xdr:row>407</xdr:row>
      <xdr:rowOff>123825</xdr:rowOff>
    </xdr:to>
    <xdr:sp macro="" textlink="">
      <xdr:nvSpPr>
        <xdr:cNvPr id="505" name="Rectangle 600"/>
        <xdr:cNvSpPr>
          <a:spLocks noChangeArrowheads="1"/>
        </xdr:cNvSpPr>
      </xdr:nvSpPr>
      <xdr:spPr bwMode="auto">
        <a:xfrm>
          <a:off x="2828925" y="68513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408</xdr:row>
      <xdr:rowOff>47625</xdr:rowOff>
    </xdr:from>
    <xdr:to>
      <xdr:col>3</xdr:col>
      <xdr:colOff>0</xdr:colOff>
      <xdr:row>408</xdr:row>
      <xdr:rowOff>123825</xdr:rowOff>
    </xdr:to>
    <xdr:sp macro="" textlink="">
      <xdr:nvSpPr>
        <xdr:cNvPr id="506" name="Rectangle 601"/>
        <xdr:cNvSpPr>
          <a:spLocks noChangeArrowheads="1"/>
        </xdr:cNvSpPr>
      </xdr:nvSpPr>
      <xdr:spPr bwMode="auto">
        <a:xfrm>
          <a:off x="1666875" y="68675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408</xdr:row>
      <xdr:rowOff>47625</xdr:rowOff>
    </xdr:from>
    <xdr:to>
      <xdr:col>5</xdr:col>
      <xdr:colOff>0</xdr:colOff>
      <xdr:row>408</xdr:row>
      <xdr:rowOff>123825</xdr:rowOff>
    </xdr:to>
    <xdr:sp macro="" textlink="">
      <xdr:nvSpPr>
        <xdr:cNvPr id="507" name="Rectangle 602"/>
        <xdr:cNvSpPr>
          <a:spLocks noChangeArrowheads="1"/>
        </xdr:cNvSpPr>
      </xdr:nvSpPr>
      <xdr:spPr bwMode="auto">
        <a:xfrm>
          <a:off x="2828925" y="68675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409</xdr:row>
      <xdr:rowOff>47625</xdr:rowOff>
    </xdr:from>
    <xdr:to>
      <xdr:col>3</xdr:col>
      <xdr:colOff>0</xdr:colOff>
      <xdr:row>409</xdr:row>
      <xdr:rowOff>123825</xdr:rowOff>
    </xdr:to>
    <xdr:sp macro="" textlink="">
      <xdr:nvSpPr>
        <xdr:cNvPr id="508" name="Rectangle 603"/>
        <xdr:cNvSpPr>
          <a:spLocks noChangeArrowheads="1"/>
        </xdr:cNvSpPr>
      </xdr:nvSpPr>
      <xdr:spPr bwMode="auto">
        <a:xfrm>
          <a:off x="1666875" y="68837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409</xdr:row>
      <xdr:rowOff>47625</xdr:rowOff>
    </xdr:from>
    <xdr:to>
      <xdr:col>5</xdr:col>
      <xdr:colOff>0</xdr:colOff>
      <xdr:row>409</xdr:row>
      <xdr:rowOff>123825</xdr:rowOff>
    </xdr:to>
    <xdr:sp macro="" textlink="">
      <xdr:nvSpPr>
        <xdr:cNvPr id="509" name="Rectangle 604"/>
        <xdr:cNvSpPr>
          <a:spLocks noChangeArrowheads="1"/>
        </xdr:cNvSpPr>
      </xdr:nvSpPr>
      <xdr:spPr bwMode="auto">
        <a:xfrm>
          <a:off x="2828925" y="688371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415</xdr:row>
      <xdr:rowOff>47625</xdr:rowOff>
    </xdr:from>
    <xdr:to>
      <xdr:col>3</xdr:col>
      <xdr:colOff>0</xdr:colOff>
      <xdr:row>415</xdr:row>
      <xdr:rowOff>123825</xdr:rowOff>
    </xdr:to>
    <xdr:sp macro="" textlink="">
      <xdr:nvSpPr>
        <xdr:cNvPr id="510" name="Rectangle 605"/>
        <xdr:cNvSpPr>
          <a:spLocks noChangeArrowheads="1"/>
        </xdr:cNvSpPr>
      </xdr:nvSpPr>
      <xdr:spPr bwMode="auto">
        <a:xfrm>
          <a:off x="1666875" y="698087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415</xdr:row>
      <xdr:rowOff>47625</xdr:rowOff>
    </xdr:from>
    <xdr:to>
      <xdr:col>5</xdr:col>
      <xdr:colOff>0</xdr:colOff>
      <xdr:row>415</xdr:row>
      <xdr:rowOff>123825</xdr:rowOff>
    </xdr:to>
    <xdr:sp macro="" textlink="">
      <xdr:nvSpPr>
        <xdr:cNvPr id="511" name="Rectangle 606"/>
        <xdr:cNvSpPr>
          <a:spLocks noChangeArrowheads="1"/>
        </xdr:cNvSpPr>
      </xdr:nvSpPr>
      <xdr:spPr bwMode="auto">
        <a:xfrm>
          <a:off x="2828925" y="698087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416</xdr:row>
      <xdr:rowOff>47625</xdr:rowOff>
    </xdr:from>
    <xdr:to>
      <xdr:col>3</xdr:col>
      <xdr:colOff>0</xdr:colOff>
      <xdr:row>416</xdr:row>
      <xdr:rowOff>123825</xdr:rowOff>
    </xdr:to>
    <xdr:sp macro="" textlink="">
      <xdr:nvSpPr>
        <xdr:cNvPr id="512" name="Rectangle 607"/>
        <xdr:cNvSpPr>
          <a:spLocks noChangeArrowheads="1"/>
        </xdr:cNvSpPr>
      </xdr:nvSpPr>
      <xdr:spPr bwMode="auto">
        <a:xfrm>
          <a:off x="1666875" y="699706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416</xdr:row>
      <xdr:rowOff>47625</xdr:rowOff>
    </xdr:from>
    <xdr:to>
      <xdr:col>5</xdr:col>
      <xdr:colOff>0</xdr:colOff>
      <xdr:row>416</xdr:row>
      <xdr:rowOff>123825</xdr:rowOff>
    </xdr:to>
    <xdr:sp macro="" textlink="">
      <xdr:nvSpPr>
        <xdr:cNvPr id="513" name="Rectangle 608"/>
        <xdr:cNvSpPr>
          <a:spLocks noChangeArrowheads="1"/>
        </xdr:cNvSpPr>
      </xdr:nvSpPr>
      <xdr:spPr bwMode="auto">
        <a:xfrm>
          <a:off x="2828925" y="699706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417</xdr:row>
      <xdr:rowOff>47625</xdr:rowOff>
    </xdr:from>
    <xdr:to>
      <xdr:col>3</xdr:col>
      <xdr:colOff>0</xdr:colOff>
      <xdr:row>417</xdr:row>
      <xdr:rowOff>123825</xdr:rowOff>
    </xdr:to>
    <xdr:sp macro="" textlink="">
      <xdr:nvSpPr>
        <xdr:cNvPr id="514" name="Rectangle 609"/>
        <xdr:cNvSpPr>
          <a:spLocks noChangeArrowheads="1"/>
        </xdr:cNvSpPr>
      </xdr:nvSpPr>
      <xdr:spPr bwMode="auto">
        <a:xfrm>
          <a:off x="1666875" y="701325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417</xdr:row>
      <xdr:rowOff>47625</xdr:rowOff>
    </xdr:from>
    <xdr:to>
      <xdr:col>5</xdr:col>
      <xdr:colOff>0</xdr:colOff>
      <xdr:row>417</xdr:row>
      <xdr:rowOff>123825</xdr:rowOff>
    </xdr:to>
    <xdr:sp macro="" textlink="">
      <xdr:nvSpPr>
        <xdr:cNvPr id="515" name="Rectangle 610"/>
        <xdr:cNvSpPr>
          <a:spLocks noChangeArrowheads="1"/>
        </xdr:cNvSpPr>
      </xdr:nvSpPr>
      <xdr:spPr bwMode="auto">
        <a:xfrm>
          <a:off x="2828925" y="701325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418</xdr:row>
      <xdr:rowOff>47625</xdr:rowOff>
    </xdr:from>
    <xdr:to>
      <xdr:col>3</xdr:col>
      <xdr:colOff>0</xdr:colOff>
      <xdr:row>418</xdr:row>
      <xdr:rowOff>123825</xdr:rowOff>
    </xdr:to>
    <xdr:sp macro="" textlink="">
      <xdr:nvSpPr>
        <xdr:cNvPr id="516" name="Rectangle 611"/>
        <xdr:cNvSpPr>
          <a:spLocks noChangeArrowheads="1"/>
        </xdr:cNvSpPr>
      </xdr:nvSpPr>
      <xdr:spPr bwMode="auto">
        <a:xfrm>
          <a:off x="1666875" y="702945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418</xdr:row>
      <xdr:rowOff>47625</xdr:rowOff>
    </xdr:from>
    <xdr:to>
      <xdr:col>5</xdr:col>
      <xdr:colOff>0</xdr:colOff>
      <xdr:row>418</xdr:row>
      <xdr:rowOff>123825</xdr:rowOff>
    </xdr:to>
    <xdr:sp macro="" textlink="">
      <xdr:nvSpPr>
        <xdr:cNvPr id="517" name="Rectangle 612"/>
        <xdr:cNvSpPr>
          <a:spLocks noChangeArrowheads="1"/>
        </xdr:cNvSpPr>
      </xdr:nvSpPr>
      <xdr:spPr bwMode="auto">
        <a:xfrm>
          <a:off x="2828925" y="702945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419</xdr:row>
      <xdr:rowOff>47625</xdr:rowOff>
    </xdr:from>
    <xdr:to>
      <xdr:col>3</xdr:col>
      <xdr:colOff>0</xdr:colOff>
      <xdr:row>419</xdr:row>
      <xdr:rowOff>123825</xdr:rowOff>
    </xdr:to>
    <xdr:sp macro="" textlink="">
      <xdr:nvSpPr>
        <xdr:cNvPr id="518" name="Rectangle 613"/>
        <xdr:cNvSpPr>
          <a:spLocks noChangeArrowheads="1"/>
        </xdr:cNvSpPr>
      </xdr:nvSpPr>
      <xdr:spPr bwMode="auto">
        <a:xfrm>
          <a:off x="1666875" y="704564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419</xdr:row>
      <xdr:rowOff>47625</xdr:rowOff>
    </xdr:from>
    <xdr:to>
      <xdr:col>5</xdr:col>
      <xdr:colOff>0</xdr:colOff>
      <xdr:row>419</xdr:row>
      <xdr:rowOff>123825</xdr:rowOff>
    </xdr:to>
    <xdr:sp macro="" textlink="">
      <xdr:nvSpPr>
        <xdr:cNvPr id="519" name="Rectangle 614"/>
        <xdr:cNvSpPr>
          <a:spLocks noChangeArrowheads="1"/>
        </xdr:cNvSpPr>
      </xdr:nvSpPr>
      <xdr:spPr bwMode="auto">
        <a:xfrm>
          <a:off x="2828925" y="704564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420</xdr:row>
      <xdr:rowOff>47625</xdr:rowOff>
    </xdr:from>
    <xdr:to>
      <xdr:col>3</xdr:col>
      <xdr:colOff>0</xdr:colOff>
      <xdr:row>420</xdr:row>
      <xdr:rowOff>123825</xdr:rowOff>
    </xdr:to>
    <xdr:sp macro="" textlink="">
      <xdr:nvSpPr>
        <xdr:cNvPr id="520" name="Rectangle 615"/>
        <xdr:cNvSpPr>
          <a:spLocks noChangeArrowheads="1"/>
        </xdr:cNvSpPr>
      </xdr:nvSpPr>
      <xdr:spPr bwMode="auto">
        <a:xfrm>
          <a:off x="1666875" y="706183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420</xdr:row>
      <xdr:rowOff>47625</xdr:rowOff>
    </xdr:from>
    <xdr:to>
      <xdr:col>5</xdr:col>
      <xdr:colOff>0</xdr:colOff>
      <xdr:row>420</xdr:row>
      <xdr:rowOff>123825</xdr:rowOff>
    </xdr:to>
    <xdr:sp macro="" textlink="">
      <xdr:nvSpPr>
        <xdr:cNvPr id="521" name="Rectangle 616"/>
        <xdr:cNvSpPr>
          <a:spLocks noChangeArrowheads="1"/>
        </xdr:cNvSpPr>
      </xdr:nvSpPr>
      <xdr:spPr bwMode="auto">
        <a:xfrm>
          <a:off x="2828925" y="706183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421</xdr:row>
      <xdr:rowOff>47625</xdr:rowOff>
    </xdr:from>
    <xdr:to>
      <xdr:col>3</xdr:col>
      <xdr:colOff>0</xdr:colOff>
      <xdr:row>421</xdr:row>
      <xdr:rowOff>123825</xdr:rowOff>
    </xdr:to>
    <xdr:sp macro="" textlink="">
      <xdr:nvSpPr>
        <xdr:cNvPr id="522" name="Rectangle 617"/>
        <xdr:cNvSpPr>
          <a:spLocks noChangeArrowheads="1"/>
        </xdr:cNvSpPr>
      </xdr:nvSpPr>
      <xdr:spPr bwMode="auto">
        <a:xfrm>
          <a:off x="1666875" y="707802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421</xdr:row>
      <xdr:rowOff>47625</xdr:rowOff>
    </xdr:from>
    <xdr:to>
      <xdr:col>5</xdr:col>
      <xdr:colOff>0</xdr:colOff>
      <xdr:row>421</xdr:row>
      <xdr:rowOff>123825</xdr:rowOff>
    </xdr:to>
    <xdr:sp macro="" textlink="">
      <xdr:nvSpPr>
        <xdr:cNvPr id="523" name="Rectangle 618"/>
        <xdr:cNvSpPr>
          <a:spLocks noChangeArrowheads="1"/>
        </xdr:cNvSpPr>
      </xdr:nvSpPr>
      <xdr:spPr bwMode="auto">
        <a:xfrm>
          <a:off x="2828925" y="707802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422</xdr:row>
      <xdr:rowOff>47625</xdr:rowOff>
    </xdr:from>
    <xdr:to>
      <xdr:col>3</xdr:col>
      <xdr:colOff>0</xdr:colOff>
      <xdr:row>422</xdr:row>
      <xdr:rowOff>123825</xdr:rowOff>
    </xdr:to>
    <xdr:sp macro="" textlink="">
      <xdr:nvSpPr>
        <xdr:cNvPr id="524" name="Rectangle 619"/>
        <xdr:cNvSpPr>
          <a:spLocks noChangeArrowheads="1"/>
        </xdr:cNvSpPr>
      </xdr:nvSpPr>
      <xdr:spPr bwMode="auto">
        <a:xfrm>
          <a:off x="1666875" y="709422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422</xdr:row>
      <xdr:rowOff>47625</xdr:rowOff>
    </xdr:from>
    <xdr:to>
      <xdr:col>5</xdr:col>
      <xdr:colOff>0</xdr:colOff>
      <xdr:row>422</xdr:row>
      <xdr:rowOff>123825</xdr:rowOff>
    </xdr:to>
    <xdr:sp macro="" textlink="">
      <xdr:nvSpPr>
        <xdr:cNvPr id="525" name="Rectangle 620"/>
        <xdr:cNvSpPr>
          <a:spLocks noChangeArrowheads="1"/>
        </xdr:cNvSpPr>
      </xdr:nvSpPr>
      <xdr:spPr bwMode="auto">
        <a:xfrm>
          <a:off x="2828925" y="709422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423</xdr:row>
      <xdr:rowOff>47625</xdr:rowOff>
    </xdr:from>
    <xdr:to>
      <xdr:col>3</xdr:col>
      <xdr:colOff>0</xdr:colOff>
      <xdr:row>423</xdr:row>
      <xdr:rowOff>123825</xdr:rowOff>
    </xdr:to>
    <xdr:sp macro="" textlink="">
      <xdr:nvSpPr>
        <xdr:cNvPr id="526" name="Rectangle 621"/>
        <xdr:cNvSpPr>
          <a:spLocks noChangeArrowheads="1"/>
        </xdr:cNvSpPr>
      </xdr:nvSpPr>
      <xdr:spPr bwMode="auto">
        <a:xfrm>
          <a:off x="1666875" y="711041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423</xdr:row>
      <xdr:rowOff>47625</xdr:rowOff>
    </xdr:from>
    <xdr:to>
      <xdr:col>5</xdr:col>
      <xdr:colOff>0</xdr:colOff>
      <xdr:row>423</xdr:row>
      <xdr:rowOff>123825</xdr:rowOff>
    </xdr:to>
    <xdr:sp macro="" textlink="">
      <xdr:nvSpPr>
        <xdr:cNvPr id="527" name="Rectangle 622"/>
        <xdr:cNvSpPr>
          <a:spLocks noChangeArrowheads="1"/>
        </xdr:cNvSpPr>
      </xdr:nvSpPr>
      <xdr:spPr bwMode="auto">
        <a:xfrm>
          <a:off x="2828925" y="7110412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408</xdr:row>
      <xdr:rowOff>0</xdr:rowOff>
    </xdr:from>
    <xdr:to>
      <xdr:col>1</xdr:col>
      <xdr:colOff>200025</xdr:colOff>
      <xdr:row>408</xdr:row>
      <xdr:rowOff>133350</xdr:rowOff>
    </xdr:to>
    <xdr:sp macro="" textlink="">
      <xdr:nvSpPr>
        <xdr:cNvPr id="528" name="Rectangle 623"/>
        <xdr:cNvSpPr>
          <a:spLocks noChangeArrowheads="1"/>
        </xdr:cNvSpPr>
      </xdr:nvSpPr>
      <xdr:spPr bwMode="auto">
        <a:xfrm>
          <a:off x="1409700" y="68627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409</xdr:row>
      <xdr:rowOff>0</xdr:rowOff>
    </xdr:from>
    <xdr:to>
      <xdr:col>1</xdr:col>
      <xdr:colOff>200025</xdr:colOff>
      <xdr:row>409</xdr:row>
      <xdr:rowOff>133350</xdr:rowOff>
    </xdr:to>
    <xdr:sp macro="" textlink="">
      <xdr:nvSpPr>
        <xdr:cNvPr id="529" name="Rectangle 624"/>
        <xdr:cNvSpPr>
          <a:spLocks noChangeArrowheads="1"/>
        </xdr:cNvSpPr>
      </xdr:nvSpPr>
      <xdr:spPr bwMode="auto">
        <a:xfrm>
          <a:off x="1409700" y="68789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413</xdr:row>
      <xdr:rowOff>47625</xdr:rowOff>
    </xdr:from>
    <xdr:to>
      <xdr:col>1</xdr:col>
      <xdr:colOff>200025</xdr:colOff>
      <xdr:row>413</xdr:row>
      <xdr:rowOff>180975</xdr:rowOff>
    </xdr:to>
    <xdr:sp macro="" textlink="">
      <xdr:nvSpPr>
        <xdr:cNvPr id="530" name="Rectangle 625"/>
        <xdr:cNvSpPr>
          <a:spLocks noChangeArrowheads="1"/>
        </xdr:cNvSpPr>
      </xdr:nvSpPr>
      <xdr:spPr bwMode="auto">
        <a:xfrm>
          <a:off x="1409700" y="69484875"/>
          <a:ext cx="190500" cy="114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415</xdr:row>
      <xdr:rowOff>0</xdr:rowOff>
    </xdr:from>
    <xdr:to>
      <xdr:col>1</xdr:col>
      <xdr:colOff>200025</xdr:colOff>
      <xdr:row>415</xdr:row>
      <xdr:rowOff>133350</xdr:rowOff>
    </xdr:to>
    <xdr:sp macro="" textlink="">
      <xdr:nvSpPr>
        <xdr:cNvPr id="531" name="Rectangle 626"/>
        <xdr:cNvSpPr>
          <a:spLocks noChangeArrowheads="1"/>
        </xdr:cNvSpPr>
      </xdr:nvSpPr>
      <xdr:spPr bwMode="auto">
        <a:xfrm>
          <a:off x="1409700" y="697611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416</xdr:row>
      <xdr:rowOff>0</xdr:rowOff>
    </xdr:from>
    <xdr:to>
      <xdr:col>1</xdr:col>
      <xdr:colOff>200025</xdr:colOff>
      <xdr:row>416</xdr:row>
      <xdr:rowOff>133350</xdr:rowOff>
    </xdr:to>
    <xdr:sp macro="" textlink="">
      <xdr:nvSpPr>
        <xdr:cNvPr id="532" name="Rectangle 627"/>
        <xdr:cNvSpPr>
          <a:spLocks noChangeArrowheads="1"/>
        </xdr:cNvSpPr>
      </xdr:nvSpPr>
      <xdr:spPr bwMode="auto">
        <a:xfrm>
          <a:off x="1409700" y="699230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417</xdr:row>
      <xdr:rowOff>0</xdr:rowOff>
    </xdr:from>
    <xdr:to>
      <xdr:col>1</xdr:col>
      <xdr:colOff>200025</xdr:colOff>
      <xdr:row>417</xdr:row>
      <xdr:rowOff>133350</xdr:rowOff>
    </xdr:to>
    <xdr:sp macro="" textlink="">
      <xdr:nvSpPr>
        <xdr:cNvPr id="533" name="Rectangle 628"/>
        <xdr:cNvSpPr>
          <a:spLocks noChangeArrowheads="1"/>
        </xdr:cNvSpPr>
      </xdr:nvSpPr>
      <xdr:spPr bwMode="auto">
        <a:xfrm>
          <a:off x="1409700" y="700849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418</xdr:row>
      <xdr:rowOff>9525</xdr:rowOff>
    </xdr:from>
    <xdr:to>
      <xdr:col>1</xdr:col>
      <xdr:colOff>200025</xdr:colOff>
      <xdr:row>418</xdr:row>
      <xdr:rowOff>142875</xdr:rowOff>
    </xdr:to>
    <xdr:sp macro="" textlink="">
      <xdr:nvSpPr>
        <xdr:cNvPr id="534" name="Rectangle 629"/>
        <xdr:cNvSpPr>
          <a:spLocks noChangeArrowheads="1"/>
        </xdr:cNvSpPr>
      </xdr:nvSpPr>
      <xdr:spPr bwMode="auto">
        <a:xfrm>
          <a:off x="1409700" y="70256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419</xdr:row>
      <xdr:rowOff>0</xdr:rowOff>
    </xdr:from>
    <xdr:to>
      <xdr:col>1</xdr:col>
      <xdr:colOff>200025</xdr:colOff>
      <xdr:row>419</xdr:row>
      <xdr:rowOff>133350</xdr:rowOff>
    </xdr:to>
    <xdr:sp macro="" textlink="">
      <xdr:nvSpPr>
        <xdr:cNvPr id="535" name="Rectangle 630"/>
        <xdr:cNvSpPr>
          <a:spLocks noChangeArrowheads="1"/>
        </xdr:cNvSpPr>
      </xdr:nvSpPr>
      <xdr:spPr bwMode="auto">
        <a:xfrm>
          <a:off x="1409700" y="704088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420</xdr:row>
      <xdr:rowOff>0</xdr:rowOff>
    </xdr:from>
    <xdr:to>
      <xdr:col>1</xdr:col>
      <xdr:colOff>200025</xdr:colOff>
      <xdr:row>420</xdr:row>
      <xdr:rowOff>133350</xdr:rowOff>
    </xdr:to>
    <xdr:sp macro="" textlink="">
      <xdr:nvSpPr>
        <xdr:cNvPr id="536" name="Rectangle 631"/>
        <xdr:cNvSpPr>
          <a:spLocks noChangeArrowheads="1"/>
        </xdr:cNvSpPr>
      </xdr:nvSpPr>
      <xdr:spPr bwMode="auto">
        <a:xfrm>
          <a:off x="1409700" y="705707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421</xdr:row>
      <xdr:rowOff>0</xdr:rowOff>
    </xdr:from>
    <xdr:to>
      <xdr:col>1</xdr:col>
      <xdr:colOff>200025</xdr:colOff>
      <xdr:row>421</xdr:row>
      <xdr:rowOff>133350</xdr:rowOff>
    </xdr:to>
    <xdr:sp macro="" textlink="">
      <xdr:nvSpPr>
        <xdr:cNvPr id="537" name="Rectangle 632"/>
        <xdr:cNvSpPr>
          <a:spLocks noChangeArrowheads="1"/>
        </xdr:cNvSpPr>
      </xdr:nvSpPr>
      <xdr:spPr bwMode="auto">
        <a:xfrm>
          <a:off x="1409700" y="70732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422</xdr:row>
      <xdr:rowOff>0</xdr:rowOff>
    </xdr:from>
    <xdr:to>
      <xdr:col>1</xdr:col>
      <xdr:colOff>200025</xdr:colOff>
      <xdr:row>422</xdr:row>
      <xdr:rowOff>133350</xdr:rowOff>
    </xdr:to>
    <xdr:sp macro="" textlink="">
      <xdr:nvSpPr>
        <xdr:cNvPr id="538" name="Rectangle 633"/>
        <xdr:cNvSpPr>
          <a:spLocks noChangeArrowheads="1"/>
        </xdr:cNvSpPr>
      </xdr:nvSpPr>
      <xdr:spPr bwMode="auto">
        <a:xfrm>
          <a:off x="1409700" y="708945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423</xdr:row>
      <xdr:rowOff>0</xdr:rowOff>
    </xdr:from>
    <xdr:to>
      <xdr:col>1</xdr:col>
      <xdr:colOff>200025</xdr:colOff>
      <xdr:row>423</xdr:row>
      <xdr:rowOff>133350</xdr:rowOff>
    </xdr:to>
    <xdr:sp macro="" textlink="">
      <xdr:nvSpPr>
        <xdr:cNvPr id="539" name="Rectangle 634"/>
        <xdr:cNvSpPr>
          <a:spLocks noChangeArrowheads="1"/>
        </xdr:cNvSpPr>
      </xdr:nvSpPr>
      <xdr:spPr bwMode="auto">
        <a:xfrm>
          <a:off x="1409700" y="710565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427</xdr:row>
      <xdr:rowOff>47625</xdr:rowOff>
    </xdr:from>
    <xdr:to>
      <xdr:col>3</xdr:col>
      <xdr:colOff>0</xdr:colOff>
      <xdr:row>427</xdr:row>
      <xdr:rowOff>123825</xdr:rowOff>
    </xdr:to>
    <xdr:sp macro="" textlink="">
      <xdr:nvSpPr>
        <xdr:cNvPr id="540" name="Rectangle 635"/>
        <xdr:cNvSpPr>
          <a:spLocks noChangeArrowheads="1"/>
        </xdr:cNvSpPr>
      </xdr:nvSpPr>
      <xdr:spPr bwMode="auto">
        <a:xfrm>
          <a:off x="1666875" y="717708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427</xdr:row>
      <xdr:rowOff>47625</xdr:rowOff>
    </xdr:from>
    <xdr:to>
      <xdr:col>5</xdr:col>
      <xdr:colOff>0</xdr:colOff>
      <xdr:row>427</xdr:row>
      <xdr:rowOff>123825</xdr:rowOff>
    </xdr:to>
    <xdr:sp macro="" textlink="">
      <xdr:nvSpPr>
        <xdr:cNvPr id="541" name="Rectangle 636"/>
        <xdr:cNvSpPr>
          <a:spLocks noChangeArrowheads="1"/>
        </xdr:cNvSpPr>
      </xdr:nvSpPr>
      <xdr:spPr bwMode="auto">
        <a:xfrm>
          <a:off x="2828925" y="717708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428</xdr:row>
      <xdr:rowOff>47625</xdr:rowOff>
    </xdr:from>
    <xdr:to>
      <xdr:col>3</xdr:col>
      <xdr:colOff>0</xdr:colOff>
      <xdr:row>428</xdr:row>
      <xdr:rowOff>123825</xdr:rowOff>
    </xdr:to>
    <xdr:sp macro="" textlink="">
      <xdr:nvSpPr>
        <xdr:cNvPr id="542" name="Rectangle 637"/>
        <xdr:cNvSpPr>
          <a:spLocks noChangeArrowheads="1"/>
        </xdr:cNvSpPr>
      </xdr:nvSpPr>
      <xdr:spPr bwMode="auto">
        <a:xfrm>
          <a:off x="1666875" y="719328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428</xdr:row>
      <xdr:rowOff>47625</xdr:rowOff>
    </xdr:from>
    <xdr:to>
      <xdr:col>5</xdr:col>
      <xdr:colOff>0</xdr:colOff>
      <xdr:row>428</xdr:row>
      <xdr:rowOff>123825</xdr:rowOff>
    </xdr:to>
    <xdr:sp macro="" textlink="">
      <xdr:nvSpPr>
        <xdr:cNvPr id="543" name="Rectangle 638"/>
        <xdr:cNvSpPr>
          <a:spLocks noChangeArrowheads="1"/>
        </xdr:cNvSpPr>
      </xdr:nvSpPr>
      <xdr:spPr bwMode="auto">
        <a:xfrm>
          <a:off x="2828925" y="719328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429</xdr:row>
      <xdr:rowOff>47625</xdr:rowOff>
    </xdr:from>
    <xdr:to>
      <xdr:col>3</xdr:col>
      <xdr:colOff>0</xdr:colOff>
      <xdr:row>429</xdr:row>
      <xdr:rowOff>123825</xdr:rowOff>
    </xdr:to>
    <xdr:sp macro="" textlink="">
      <xdr:nvSpPr>
        <xdr:cNvPr id="544" name="Rectangle 639"/>
        <xdr:cNvSpPr>
          <a:spLocks noChangeArrowheads="1"/>
        </xdr:cNvSpPr>
      </xdr:nvSpPr>
      <xdr:spPr bwMode="auto">
        <a:xfrm>
          <a:off x="1666875" y="720947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429</xdr:row>
      <xdr:rowOff>47625</xdr:rowOff>
    </xdr:from>
    <xdr:to>
      <xdr:col>5</xdr:col>
      <xdr:colOff>0</xdr:colOff>
      <xdr:row>429</xdr:row>
      <xdr:rowOff>123825</xdr:rowOff>
    </xdr:to>
    <xdr:sp macro="" textlink="">
      <xdr:nvSpPr>
        <xdr:cNvPr id="545" name="Rectangle 640"/>
        <xdr:cNvSpPr>
          <a:spLocks noChangeArrowheads="1"/>
        </xdr:cNvSpPr>
      </xdr:nvSpPr>
      <xdr:spPr bwMode="auto">
        <a:xfrm>
          <a:off x="2828925" y="720947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435</xdr:row>
      <xdr:rowOff>47625</xdr:rowOff>
    </xdr:from>
    <xdr:to>
      <xdr:col>3</xdr:col>
      <xdr:colOff>0</xdr:colOff>
      <xdr:row>435</xdr:row>
      <xdr:rowOff>123825</xdr:rowOff>
    </xdr:to>
    <xdr:sp macro="" textlink="">
      <xdr:nvSpPr>
        <xdr:cNvPr id="546" name="Rectangle 641"/>
        <xdr:cNvSpPr>
          <a:spLocks noChangeArrowheads="1"/>
        </xdr:cNvSpPr>
      </xdr:nvSpPr>
      <xdr:spPr bwMode="auto">
        <a:xfrm>
          <a:off x="1666875" y="730662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435</xdr:row>
      <xdr:rowOff>47625</xdr:rowOff>
    </xdr:from>
    <xdr:to>
      <xdr:col>5</xdr:col>
      <xdr:colOff>0</xdr:colOff>
      <xdr:row>435</xdr:row>
      <xdr:rowOff>123825</xdr:rowOff>
    </xdr:to>
    <xdr:sp macro="" textlink="">
      <xdr:nvSpPr>
        <xdr:cNvPr id="547" name="Rectangle 642"/>
        <xdr:cNvSpPr>
          <a:spLocks noChangeArrowheads="1"/>
        </xdr:cNvSpPr>
      </xdr:nvSpPr>
      <xdr:spPr bwMode="auto">
        <a:xfrm>
          <a:off x="2828925" y="730662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436</xdr:row>
      <xdr:rowOff>47625</xdr:rowOff>
    </xdr:from>
    <xdr:to>
      <xdr:col>3</xdr:col>
      <xdr:colOff>0</xdr:colOff>
      <xdr:row>436</xdr:row>
      <xdr:rowOff>123825</xdr:rowOff>
    </xdr:to>
    <xdr:sp macro="" textlink="">
      <xdr:nvSpPr>
        <xdr:cNvPr id="548" name="Rectangle 643"/>
        <xdr:cNvSpPr>
          <a:spLocks noChangeArrowheads="1"/>
        </xdr:cNvSpPr>
      </xdr:nvSpPr>
      <xdr:spPr bwMode="auto">
        <a:xfrm>
          <a:off x="1666875" y="732282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436</xdr:row>
      <xdr:rowOff>47625</xdr:rowOff>
    </xdr:from>
    <xdr:to>
      <xdr:col>5</xdr:col>
      <xdr:colOff>0</xdr:colOff>
      <xdr:row>436</xdr:row>
      <xdr:rowOff>123825</xdr:rowOff>
    </xdr:to>
    <xdr:sp macro="" textlink="">
      <xdr:nvSpPr>
        <xdr:cNvPr id="549" name="Rectangle 644"/>
        <xdr:cNvSpPr>
          <a:spLocks noChangeArrowheads="1"/>
        </xdr:cNvSpPr>
      </xdr:nvSpPr>
      <xdr:spPr bwMode="auto">
        <a:xfrm>
          <a:off x="2828925" y="732282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437</xdr:row>
      <xdr:rowOff>47625</xdr:rowOff>
    </xdr:from>
    <xdr:to>
      <xdr:col>3</xdr:col>
      <xdr:colOff>0</xdr:colOff>
      <xdr:row>437</xdr:row>
      <xdr:rowOff>123825</xdr:rowOff>
    </xdr:to>
    <xdr:sp macro="" textlink="">
      <xdr:nvSpPr>
        <xdr:cNvPr id="550" name="Rectangle 645"/>
        <xdr:cNvSpPr>
          <a:spLocks noChangeArrowheads="1"/>
        </xdr:cNvSpPr>
      </xdr:nvSpPr>
      <xdr:spPr bwMode="auto">
        <a:xfrm>
          <a:off x="1666875" y="733901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437</xdr:row>
      <xdr:rowOff>47625</xdr:rowOff>
    </xdr:from>
    <xdr:to>
      <xdr:col>5</xdr:col>
      <xdr:colOff>0</xdr:colOff>
      <xdr:row>437</xdr:row>
      <xdr:rowOff>123825</xdr:rowOff>
    </xdr:to>
    <xdr:sp macro="" textlink="">
      <xdr:nvSpPr>
        <xdr:cNvPr id="551" name="Rectangle 646"/>
        <xdr:cNvSpPr>
          <a:spLocks noChangeArrowheads="1"/>
        </xdr:cNvSpPr>
      </xdr:nvSpPr>
      <xdr:spPr bwMode="auto">
        <a:xfrm>
          <a:off x="2828925" y="733901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438</xdr:row>
      <xdr:rowOff>47625</xdr:rowOff>
    </xdr:from>
    <xdr:to>
      <xdr:col>3</xdr:col>
      <xdr:colOff>0</xdr:colOff>
      <xdr:row>438</xdr:row>
      <xdr:rowOff>123825</xdr:rowOff>
    </xdr:to>
    <xdr:sp macro="" textlink="">
      <xdr:nvSpPr>
        <xdr:cNvPr id="552" name="Rectangle 647"/>
        <xdr:cNvSpPr>
          <a:spLocks noChangeArrowheads="1"/>
        </xdr:cNvSpPr>
      </xdr:nvSpPr>
      <xdr:spPr bwMode="auto">
        <a:xfrm>
          <a:off x="1666875" y="735520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438</xdr:row>
      <xdr:rowOff>47625</xdr:rowOff>
    </xdr:from>
    <xdr:to>
      <xdr:col>5</xdr:col>
      <xdr:colOff>0</xdr:colOff>
      <xdr:row>438</xdr:row>
      <xdr:rowOff>123825</xdr:rowOff>
    </xdr:to>
    <xdr:sp macro="" textlink="">
      <xdr:nvSpPr>
        <xdr:cNvPr id="553" name="Rectangle 648"/>
        <xdr:cNvSpPr>
          <a:spLocks noChangeArrowheads="1"/>
        </xdr:cNvSpPr>
      </xdr:nvSpPr>
      <xdr:spPr bwMode="auto">
        <a:xfrm>
          <a:off x="2828925" y="735520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439</xdr:row>
      <xdr:rowOff>47625</xdr:rowOff>
    </xdr:from>
    <xdr:to>
      <xdr:col>3</xdr:col>
      <xdr:colOff>0</xdr:colOff>
      <xdr:row>439</xdr:row>
      <xdr:rowOff>123825</xdr:rowOff>
    </xdr:to>
    <xdr:sp macro="" textlink="">
      <xdr:nvSpPr>
        <xdr:cNvPr id="554" name="Rectangle 649"/>
        <xdr:cNvSpPr>
          <a:spLocks noChangeArrowheads="1"/>
        </xdr:cNvSpPr>
      </xdr:nvSpPr>
      <xdr:spPr bwMode="auto">
        <a:xfrm>
          <a:off x="1666875" y="737139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439</xdr:row>
      <xdr:rowOff>47625</xdr:rowOff>
    </xdr:from>
    <xdr:to>
      <xdr:col>5</xdr:col>
      <xdr:colOff>0</xdr:colOff>
      <xdr:row>439</xdr:row>
      <xdr:rowOff>123825</xdr:rowOff>
    </xdr:to>
    <xdr:sp macro="" textlink="">
      <xdr:nvSpPr>
        <xdr:cNvPr id="555" name="Rectangle 650"/>
        <xdr:cNvSpPr>
          <a:spLocks noChangeArrowheads="1"/>
        </xdr:cNvSpPr>
      </xdr:nvSpPr>
      <xdr:spPr bwMode="auto">
        <a:xfrm>
          <a:off x="2828925" y="737139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440</xdr:row>
      <xdr:rowOff>47625</xdr:rowOff>
    </xdr:from>
    <xdr:to>
      <xdr:col>3</xdr:col>
      <xdr:colOff>0</xdr:colOff>
      <xdr:row>440</xdr:row>
      <xdr:rowOff>123825</xdr:rowOff>
    </xdr:to>
    <xdr:sp macro="" textlink="">
      <xdr:nvSpPr>
        <xdr:cNvPr id="556" name="Rectangle 651"/>
        <xdr:cNvSpPr>
          <a:spLocks noChangeArrowheads="1"/>
        </xdr:cNvSpPr>
      </xdr:nvSpPr>
      <xdr:spPr bwMode="auto">
        <a:xfrm>
          <a:off x="1666875" y="738759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440</xdr:row>
      <xdr:rowOff>47625</xdr:rowOff>
    </xdr:from>
    <xdr:to>
      <xdr:col>5</xdr:col>
      <xdr:colOff>0</xdr:colOff>
      <xdr:row>440</xdr:row>
      <xdr:rowOff>123825</xdr:rowOff>
    </xdr:to>
    <xdr:sp macro="" textlink="">
      <xdr:nvSpPr>
        <xdr:cNvPr id="557" name="Rectangle 652"/>
        <xdr:cNvSpPr>
          <a:spLocks noChangeArrowheads="1"/>
        </xdr:cNvSpPr>
      </xdr:nvSpPr>
      <xdr:spPr bwMode="auto">
        <a:xfrm>
          <a:off x="2828925" y="738759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441</xdr:row>
      <xdr:rowOff>47625</xdr:rowOff>
    </xdr:from>
    <xdr:to>
      <xdr:col>3</xdr:col>
      <xdr:colOff>0</xdr:colOff>
      <xdr:row>441</xdr:row>
      <xdr:rowOff>123825</xdr:rowOff>
    </xdr:to>
    <xdr:sp macro="" textlink="">
      <xdr:nvSpPr>
        <xdr:cNvPr id="558" name="Rectangle 653"/>
        <xdr:cNvSpPr>
          <a:spLocks noChangeArrowheads="1"/>
        </xdr:cNvSpPr>
      </xdr:nvSpPr>
      <xdr:spPr bwMode="auto">
        <a:xfrm>
          <a:off x="1666875" y="740378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441</xdr:row>
      <xdr:rowOff>47625</xdr:rowOff>
    </xdr:from>
    <xdr:to>
      <xdr:col>5</xdr:col>
      <xdr:colOff>0</xdr:colOff>
      <xdr:row>441</xdr:row>
      <xdr:rowOff>123825</xdr:rowOff>
    </xdr:to>
    <xdr:sp macro="" textlink="">
      <xdr:nvSpPr>
        <xdr:cNvPr id="559" name="Rectangle 654"/>
        <xdr:cNvSpPr>
          <a:spLocks noChangeArrowheads="1"/>
        </xdr:cNvSpPr>
      </xdr:nvSpPr>
      <xdr:spPr bwMode="auto">
        <a:xfrm>
          <a:off x="2828925" y="740378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442</xdr:row>
      <xdr:rowOff>47625</xdr:rowOff>
    </xdr:from>
    <xdr:to>
      <xdr:col>3</xdr:col>
      <xdr:colOff>0</xdr:colOff>
      <xdr:row>442</xdr:row>
      <xdr:rowOff>123825</xdr:rowOff>
    </xdr:to>
    <xdr:sp macro="" textlink="">
      <xdr:nvSpPr>
        <xdr:cNvPr id="560" name="Rectangle 655"/>
        <xdr:cNvSpPr>
          <a:spLocks noChangeArrowheads="1"/>
        </xdr:cNvSpPr>
      </xdr:nvSpPr>
      <xdr:spPr bwMode="auto">
        <a:xfrm>
          <a:off x="1666875" y="741997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442</xdr:row>
      <xdr:rowOff>47625</xdr:rowOff>
    </xdr:from>
    <xdr:to>
      <xdr:col>5</xdr:col>
      <xdr:colOff>0</xdr:colOff>
      <xdr:row>442</xdr:row>
      <xdr:rowOff>123825</xdr:rowOff>
    </xdr:to>
    <xdr:sp macro="" textlink="">
      <xdr:nvSpPr>
        <xdr:cNvPr id="561" name="Rectangle 656"/>
        <xdr:cNvSpPr>
          <a:spLocks noChangeArrowheads="1"/>
        </xdr:cNvSpPr>
      </xdr:nvSpPr>
      <xdr:spPr bwMode="auto">
        <a:xfrm>
          <a:off x="2828925" y="741997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443</xdr:row>
      <xdr:rowOff>47625</xdr:rowOff>
    </xdr:from>
    <xdr:to>
      <xdr:col>3</xdr:col>
      <xdr:colOff>0</xdr:colOff>
      <xdr:row>443</xdr:row>
      <xdr:rowOff>123825</xdr:rowOff>
    </xdr:to>
    <xdr:sp macro="" textlink="">
      <xdr:nvSpPr>
        <xdr:cNvPr id="562" name="Rectangle 657"/>
        <xdr:cNvSpPr>
          <a:spLocks noChangeArrowheads="1"/>
        </xdr:cNvSpPr>
      </xdr:nvSpPr>
      <xdr:spPr bwMode="auto">
        <a:xfrm>
          <a:off x="1666875" y="743616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443</xdr:row>
      <xdr:rowOff>47625</xdr:rowOff>
    </xdr:from>
    <xdr:to>
      <xdr:col>5</xdr:col>
      <xdr:colOff>0</xdr:colOff>
      <xdr:row>443</xdr:row>
      <xdr:rowOff>123825</xdr:rowOff>
    </xdr:to>
    <xdr:sp macro="" textlink="">
      <xdr:nvSpPr>
        <xdr:cNvPr id="563" name="Rectangle 658"/>
        <xdr:cNvSpPr>
          <a:spLocks noChangeArrowheads="1"/>
        </xdr:cNvSpPr>
      </xdr:nvSpPr>
      <xdr:spPr bwMode="auto">
        <a:xfrm>
          <a:off x="2828925" y="7436167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428</xdr:row>
      <xdr:rowOff>0</xdr:rowOff>
    </xdr:from>
    <xdr:to>
      <xdr:col>1</xdr:col>
      <xdr:colOff>200025</xdr:colOff>
      <xdr:row>428</xdr:row>
      <xdr:rowOff>133350</xdr:rowOff>
    </xdr:to>
    <xdr:sp macro="" textlink="">
      <xdr:nvSpPr>
        <xdr:cNvPr id="564" name="Rectangle 659"/>
        <xdr:cNvSpPr>
          <a:spLocks noChangeArrowheads="1"/>
        </xdr:cNvSpPr>
      </xdr:nvSpPr>
      <xdr:spPr bwMode="auto">
        <a:xfrm>
          <a:off x="1409700" y="718851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429</xdr:row>
      <xdr:rowOff>0</xdr:rowOff>
    </xdr:from>
    <xdr:to>
      <xdr:col>1</xdr:col>
      <xdr:colOff>200025</xdr:colOff>
      <xdr:row>429</xdr:row>
      <xdr:rowOff>133350</xdr:rowOff>
    </xdr:to>
    <xdr:sp macro="" textlink="">
      <xdr:nvSpPr>
        <xdr:cNvPr id="565" name="Rectangle 660"/>
        <xdr:cNvSpPr>
          <a:spLocks noChangeArrowheads="1"/>
        </xdr:cNvSpPr>
      </xdr:nvSpPr>
      <xdr:spPr bwMode="auto">
        <a:xfrm>
          <a:off x="1409700" y="720471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433</xdr:row>
      <xdr:rowOff>47625</xdr:rowOff>
    </xdr:from>
    <xdr:to>
      <xdr:col>1</xdr:col>
      <xdr:colOff>200025</xdr:colOff>
      <xdr:row>433</xdr:row>
      <xdr:rowOff>180975</xdr:rowOff>
    </xdr:to>
    <xdr:sp macro="" textlink="">
      <xdr:nvSpPr>
        <xdr:cNvPr id="566" name="Rectangle 661"/>
        <xdr:cNvSpPr>
          <a:spLocks noChangeArrowheads="1"/>
        </xdr:cNvSpPr>
      </xdr:nvSpPr>
      <xdr:spPr bwMode="auto">
        <a:xfrm>
          <a:off x="1409700" y="72742425"/>
          <a:ext cx="190500" cy="114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435</xdr:row>
      <xdr:rowOff>0</xdr:rowOff>
    </xdr:from>
    <xdr:to>
      <xdr:col>1</xdr:col>
      <xdr:colOff>200025</xdr:colOff>
      <xdr:row>435</xdr:row>
      <xdr:rowOff>133350</xdr:rowOff>
    </xdr:to>
    <xdr:sp macro="" textlink="">
      <xdr:nvSpPr>
        <xdr:cNvPr id="567" name="Rectangle 662"/>
        <xdr:cNvSpPr>
          <a:spLocks noChangeArrowheads="1"/>
        </xdr:cNvSpPr>
      </xdr:nvSpPr>
      <xdr:spPr bwMode="auto">
        <a:xfrm>
          <a:off x="1409700" y="73018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436</xdr:row>
      <xdr:rowOff>0</xdr:rowOff>
    </xdr:from>
    <xdr:to>
      <xdr:col>1</xdr:col>
      <xdr:colOff>200025</xdr:colOff>
      <xdr:row>436</xdr:row>
      <xdr:rowOff>133350</xdr:rowOff>
    </xdr:to>
    <xdr:sp macro="" textlink="">
      <xdr:nvSpPr>
        <xdr:cNvPr id="568" name="Rectangle 663"/>
        <xdr:cNvSpPr>
          <a:spLocks noChangeArrowheads="1"/>
        </xdr:cNvSpPr>
      </xdr:nvSpPr>
      <xdr:spPr bwMode="auto">
        <a:xfrm>
          <a:off x="1409700" y="731805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437</xdr:row>
      <xdr:rowOff>0</xdr:rowOff>
    </xdr:from>
    <xdr:to>
      <xdr:col>1</xdr:col>
      <xdr:colOff>200025</xdr:colOff>
      <xdr:row>437</xdr:row>
      <xdr:rowOff>133350</xdr:rowOff>
    </xdr:to>
    <xdr:sp macro="" textlink="">
      <xdr:nvSpPr>
        <xdr:cNvPr id="569" name="Rectangle 664"/>
        <xdr:cNvSpPr>
          <a:spLocks noChangeArrowheads="1"/>
        </xdr:cNvSpPr>
      </xdr:nvSpPr>
      <xdr:spPr bwMode="auto">
        <a:xfrm>
          <a:off x="1409700" y="733425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438</xdr:row>
      <xdr:rowOff>9525</xdr:rowOff>
    </xdr:from>
    <xdr:to>
      <xdr:col>1</xdr:col>
      <xdr:colOff>200025</xdr:colOff>
      <xdr:row>438</xdr:row>
      <xdr:rowOff>142875</xdr:rowOff>
    </xdr:to>
    <xdr:sp macro="" textlink="">
      <xdr:nvSpPr>
        <xdr:cNvPr id="570" name="Rectangle 665"/>
        <xdr:cNvSpPr>
          <a:spLocks noChangeArrowheads="1"/>
        </xdr:cNvSpPr>
      </xdr:nvSpPr>
      <xdr:spPr bwMode="auto">
        <a:xfrm>
          <a:off x="1409700" y="735139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439</xdr:row>
      <xdr:rowOff>0</xdr:rowOff>
    </xdr:from>
    <xdr:to>
      <xdr:col>1</xdr:col>
      <xdr:colOff>200025</xdr:colOff>
      <xdr:row>439</xdr:row>
      <xdr:rowOff>133350</xdr:rowOff>
    </xdr:to>
    <xdr:sp macro="" textlink="">
      <xdr:nvSpPr>
        <xdr:cNvPr id="571" name="Rectangle 666"/>
        <xdr:cNvSpPr>
          <a:spLocks noChangeArrowheads="1"/>
        </xdr:cNvSpPr>
      </xdr:nvSpPr>
      <xdr:spPr bwMode="auto">
        <a:xfrm>
          <a:off x="1409700" y="73666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440</xdr:row>
      <xdr:rowOff>0</xdr:rowOff>
    </xdr:from>
    <xdr:to>
      <xdr:col>1</xdr:col>
      <xdr:colOff>200025</xdr:colOff>
      <xdr:row>440</xdr:row>
      <xdr:rowOff>133350</xdr:rowOff>
    </xdr:to>
    <xdr:sp macro="" textlink="">
      <xdr:nvSpPr>
        <xdr:cNvPr id="572" name="Rectangle 667"/>
        <xdr:cNvSpPr>
          <a:spLocks noChangeArrowheads="1"/>
        </xdr:cNvSpPr>
      </xdr:nvSpPr>
      <xdr:spPr bwMode="auto">
        <a:xfrm>
          <a:off x="1409700" y="738282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441</xdr:row>
      <xdr:rowOff>0</xdr:rowOff>
    </xdr:from>
    <xdr:to>
      <xdr:col>1</xdr:col>
      <xdr:colOff>200025</xdr:colOff>
      <xdr:row>441</xdr:row>
      <xdr:rowOff>133350</xdr:rowOff>
    </xdr:to>
    <xdr:sp macro="" textlink="">
      <xdr:nvSpPr>
        <xdr:cNvPr id="573" name="Rectangle 668"/>
        <xdr:cNvSpPr>
          <a:spLocks noChangeArrowheads="1"/>
        </xdr:cNvSpPr>
      </xdr:nvSpPr>
      <xdr:spPr bwMode="auto">
        <a:xfrm>
          <a:off x="1409700" y="739902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442</xdr:row>
      <xdr:rowOff>0</xdr:rowOff>
    </xdr:from>
    <xdr:to>
      <xdr:col>1</xdr:col>
      <xdr:colOff>200025</xdr:colOff>
      <xdr:row>442</xdr:row>
      <xdr:rowOff>133350</xdr:rowOff>
    </xdr:to>
    <xdr:sp macro="" textlink="">
      <xdr:nvSpPr>
        <xdr:cNvPr id="574" name="Rectangle 669"/>
        <xdr:cNvSpPr>
          <a:spLocks noChangeArrowheads="1"/>
        </xdr:cNvSpPr>
      </xdr:nvSpPr>
      <xdr:spPr bwMode="auto">
        <a:xfrm>
          <a:off x="1409700" y="741521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443</xdr:row>
      <xdr:rowOff>0</xdr:rowOff>
    </xdr:from>
    <xdr:to>
      <xdr:col>1</xdr:col>
      <xdr:colOff>200025</xdr:colOff>
      <xdr:row>443</xdr:row>
      <xdr:rowOff>133350</xdr:rowOff>
    </xdr:to>
    <xdr:sp macro="" textlink="">
      <xdr:nvSpPr>
        <xdr:cNvPr id="575" name="Rectangle 670"/>
        <xdr:cNvSpPr>
          <a:spLocks noChangeArrowheads="1"/>
        </xdr:cNvSpPr>
      </xdr:nvSpPr>
      <xdr:spPr bwMode="auto">
        <a:xfrm>
          <a:off x="1409700" y="743140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447</xdr:row>
      <xdr:rowOff>47625</xdr:rowOff>
    </xdr:from>
    <xdr:to>
      <xdr:col>3</xdr:col>
      <xdr:colOff>0</xdr:colOff>
      <xdr:row>447</xdr:row>
      <xdr:rowOff>123825</xdr:rowOff>
    </xdr:to>
    <xdr:sp macro="" textlink="">
      <xdr:nvSpPr>
        <xdr:cNvPr id="576" name="Rectangle 671"/>
        <xdr:cNvSpPr>
          <a:spLocks noChangeArrowheads="1"/>
        </xdr:cNvSpPr>
      </xdr:nvSpPr>
      <xdr:spPr bwMode="auto">
        <a:xfrm>
          <a:off x="1666875" y="750284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447</xdr:row>
      <xdr:rowOff>47625</xdr:rowOff>
    </xdr:from>
    <xdr:to>
      <xdr:col>5</xdr:col>
      <xdr:colOff>0</xdr:colOff>
      <xdr:row>447</xdr:row>
      <xdr:rowOff>123825</xdr:rowOff>
    </xdr:to>
    <xdr:sp macro="" textlink="">
      <xdr:nvSpPr>
        <xdr:cNvPr id="577" name="Rectangle 672"/>
        <xdr:cNvSpPr>
          <a:spLocks noChangeArrowheads="1"/>
        </xdr:cNvSpPr>
      </xdr:nvSpPr>
      <xdr:spPr bwMode="auto">
        <a:xfrm>
          <a:off x="2828925" y="750284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448</xdr:row>
      <xdr:rowOff>47625</xdr:rowOff>
    </xdr:from>
    <xdr:to>
      <xdr:col>3</xdr:col>
      <xdr:colOff>0</xdr:colOff>
      <xdr:row>448</xdr:row>
      <xdr:rowOff>123825</xdr:rowOff>
    </xdr:to>
    <xdr:sp macro="" textlink="">
      <xdr:nvSpPr>
        <xdr:cNvPr id="578" name="Rectangle 673"/>
        <xdr:cNvSpPr>
          <a:spLocks noChangeArrowheads="1"/>
        </xdr:cNvSpPr>
      </xdr:nvSpPr>
      <xdr:spPr bwMode="auto">
        <a:xfrm>
          <a:off x="1666875" y="751903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448</xdr:row>
      <xdr:rowOff>47625</xdr:rowOff>
    </xdr:from>
    <xdr:to>
      <xdr:col>5</xdr:col>
      <xdr:colOff>0</xdr:colOff>
      <xdr:row>448</xdr:row>
      <xdr:rowOff>123825</xdr:rowOff>
    </xdr:to>
    <xdr:sp macro="" textlink="">
      <xdr:nvSpPr>
        <xdr:cNvPr id="579" name="Rectangle 674"/>
        <xdr:cNvSpPr>
          <a:spLocks noChangeArrowheads="1"/>
        </xdr:cNvSpPr>
      </xdr:nvSpPr>
      <xdr:spPr bwMode="auto">
        <a:xfrm>
          <a:off x="2828925" y="751903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449</xdr:row>
      <xdr:rowOff>47625</xdr:rowOff>
    </xdr:from>
    <xdr:to>
      <xdr:col>3</xdr:col>
      <xdr:colOff>0</xdr:colOff>
      <xdr:row>449</xdr:row>
      <xdr:rowOff>123825</xdr:rowOff>
    </xdr:to>
    <xdr:sp macro="" textlink="">
      <xdr:nvSpPr>
        <xdr:cNvPr id="580" name="Rectangle 675"/>
        <xdr:cNvSpPr>
          <a:spLocks noChangeArrowheads="1"/>
        </xdr:cNvSpPr>
      </xdr:nvSpPr>
      <xdr:spPr bwMode="auto">
        <a:xfrm>
          <a:off x="1666875" y="753522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449</xdr:row>
      <xdr:rowOff>47625</xdr:rowOff>
    </xdr:from>
    <xdr:to>
      <xdr:col>5</xdr:col>
      <xdr:colOff>0</xdr:colOff>
      <xdr:row>449</xdr:row>
      <xdr:rowOff>123825</xdr:rowOff>
    </xdr:to>
    <xdr:sp macro="" textlink="">
      <xdr:nvSpPr>
        <xdr:cNvPr id="581" name="Rectangle 676"/>
        <xdr:cNvSpPr>
          <a:spLocks noChangeArrowheads="1"/>
        </xdr:cNvSpPr>
      </xdr:nvSpPr>
      <xdr:spPr bwMode="auto">
        <a:xfrm>
          <a:off x="2828925" y="753522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455</xdr:row>
      <xdr:rowOff>47625</xdr:rowOff>
    </xdr:from>
    <xdr:to>
      <xdr:col>3</xdr:col>
      <xdr:colOff>0</xdr:colOff>
      <xdr:row>455</xdr:row>
      <xdr:rowOff>123825</xdr:rowOff>
    </xdr:to>
    <xdr:sp macro="" textlink="">
      <xdr:nvSpPr>
        <xdr:cNvPr id="582" name="Rectangle 677"/>
        <xdr:cNvSpPr>
          <a:spLocks noChangeArrowheads="1"/>
        </xdr:cNvSpPr>
      </xdr:nvSpPr>
      <xdr:spPr bwMode="auto">
        <a:xfrm>
          <a:off x="1666875" y="763238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455</xdr:row>
      <xdr:rowOff>47625</xdr:rowOff>
    </xdr:from>
    <xdr:to>
      <xdr:col>5</xdr:col>
      <xdr:colOff>0</xdr:colOff>
      <xdr:row>455</xdr:row>
      <xdr:rowOff>123825</xdr:rowOff>
    </xdr:to>
    <xdr:sp macro="" textlink="">
      <xdr:nvSpPr>
        <xdr:cNvPr id="583" name="Rectangle 678"/>
        <xdr:cNvSpPr>
          <a:spLocks noChangeArrowheads="1"/>
        </xdr:cNvSpPr>
      </xdr:nvSpPr>
      <xdr:spPr bwMode="auto">
        <a:xfrm>
          <a:off x="2828925" y="763238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456</xdr:row>
      <xdr:rowOff>47625</xdr:rowOff>
    </xdr:from>
    <xdr:to>
      <xdr:col>3</xdr:col>
      <xdr:colOff>0</xdr:colOff>
      <xdr:row>456</xdr:row>
      <xdr:rowOff>123825</xdr:rowOff>
    </xdr:to>
    <xdr:sp macro="" textlink="">
      <xdr:nvSpPr>
        <xdr:cNvPr id="584" name="Rectangle 679"/>
        <xdr:cNvSpPr>
          <a:spLocks noChangeArrowheads="1"/>
        </xdr:cNvSpPr>
      </xdr:nvSpPr>
      <xdr:spPr bwMode="auto">
        <a:xfrm>
          <a:off x="1666875" y="764857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456</xdr:row>
      <xdr:rowOff>47625</xdr:rowOff>
    </xdr:from>
    <xdr:to>
      <xdr:col>5</xdr:col>
      <xdr:colOff>0</xdr:colOff>
      <xdr:row>456</xdr:row>
      <xdr:rowOff>123825</xdr:rowOff>
    </xdr:to>
    <xdr:sp macro="" textlink="">
      <xdr:nvSpPr>
        <xdr:cNvPr id="585" name="Rectangle 680"/>
        <xdr:cNvSpPr>
          <a:spLocks noChangeArrowheads="1"/>
        </xdr:cNvSpPr>
      </xdr:nvSpPr>
      <xdr:spPr bwMode="auto">
        <a:xfrm>
          <a:off x="2828925" y="764857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457</xdr:row>
      <xdr:rowOff>47625</xdr:rowOff>
    </xdr:from>
    <xdr:to>
      <xdr:col>3</xdr:col>
      <xdr:colOff>0</xdr:colOff>
      <xdr:row>457</xdr:row>
      <xdr:rowOff>123825</xdr:rowOff>
    </xdr:to>
    <xdr:sp macro="" textlink="">
      <xdr:nvSpPr>
        <xdr:cNvPr id="586" name="Rectangle 681"/>
        <xdr:cNvSpPr>
          <a:spLocks noChangeArrowheads="1"/>
        </xdr:cNvSpPr>
      </xdr:nvSpPr>
      <xdr:spPr bwMode="auto">
        <a:xfrm>
          <a:off x="1666875" y="766476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457</xdr:row>
      <xdr:rowOff>47625</xdr:rowOff>
    </xdr:from>
    <xdr:to>
      <xdr:col>5</xdr:col>
      <xdr:colOff>0</xdr:colOff>
      <xdr:row>457</xdr:row>
      <xdr:rowOff>123825</xdr:rowOff>
    </xdr:to>
    <xdr:sp macro="" textlink="">
      <xdr:nvSpPr>
        <xdr:cNvPr id="587" name="Rectangle 682"/>
        <xdr:cNvSpPr>
          <a:spLocks noChangeArrowheads="1"/>
        </xdr:cNvSpPr>
      </xdr:nvSpPr>
      <xdr:spPr bwMode="auto">
        <a:xfrm>
          <a:off x="2828925" y="766476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458</xdr:row>
      <xdr:rowOff>47625</xdr:rowOff>
    </xdr:from>
    <xdr:to>
      <xdr:col>3</xdr:col>
      <xdr:colOff>0</xdr:colOff>
      <xdr:row>458</xdr:row>
      <xdr:rowOff>123825</xdr:rowOff>
    </xdr:to>
    <xdr:sp macro="" textlink="">
      <xdr:nvSpPr>
        <xdr:cNvPr id="588" name="Rectangle 683"/>
        <xdr:cNvSpPr>
          <a:spLocks noChangeArrowheads="1"/>
        </xdr:cNvSpPr>
      </xdr:nvSpPr>
      <xdr:spPr bwMode="auto">
        <a:xfrm>
          <a:off x="1666875" y="768096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458</xdr:row>
      <xdr:rowOff>47625</xdr:rowOff>
    </xdr:from>
    <xdr:to>
      <xdr:col>5</xdr:col>
      <xdr:colOff>0</xdr:colOff>
      <xdr:row>458</xdr:row>
      <xdr:rowOff>123825</xdr:rowOff>
    </xdr:to>
    <xdr:sp macro="" textlink="">
      <xdr:nvSpPr>
        <xdr:cNvPr id="589" name="Rectangle 684"/>
        <xdr:cNvSpPr>
          <a:spLocks noChangeArrowheads="1"/>
        </xdr:cNvSpPr>
      </xdr:nvSpPr>
      <xdr:spPr bwMode="auto">
        <a:xfrm>
          <a:off x="2828925" y="768096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459</xdr:row>
      <xdr:rowOff>47625</xdr:rowOff>
    </xdr:from>
    <xdr:to>
      <xdr:col>3</xdr:col>
      <xdr:colOff>0</xdr:colOff>
      <xdr:row>459</xdr:row>
      <xdr:rowOff>123825</xdr:rowOff>
    </xdr:to>
    <xdr:sp macro="" textlink="">
      <xdr:nvSpPr>
        <xdr:cNvPr id="590" name="Rectangle 685"/>
        <xdr:cNvSpPr>
          <a:spLocks noChangeArrowheads="1"/>
        </xdr:cNvSpPr>
      </xdr:nvSpPr>
      <xdr:spPr bwMode="auto">
        <a:xfrm>
          <a:off x="1666875" y="769715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459</xdr:row>
      <xdr:rowOff>47625</xdr:rowOff>
    </xdr:from>
    <xdr:to>
      <xdr:col>5</xdr:col>
      <xdr:colOff>0</xdr:colOff>
      <xdr:row>459</xdr:row>
      <xdr:rowOff>123825</xdr:rowOff>
    </xdr:to>
    <xdr:sp macro="" textlink="">
      <xdr:nvSpPr>
        <xdr:cNvPr id="591" name="Rectangle 686"/>
        <xdr:cNvSpPr>
          <a:spLocks noChangeArrowheads="1"/>
        </xdr:cNvSpPr>
      </xdr:nvSpPr>
      <xdr:spPr bwMode="auto">
        <a:xfrm>
          <a:off x="2828925" y="769715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460</xdr:row>
      <xdr:rowOff>47625</xdr:rowOff>
    </xdr:from>
    <xdr:to>
      <xdr:col>3</xdr:col>
      <xdr:colOff>0</xdr:colOff>
      <xdr:row>460</xdr:row>
      <xdr:rowOff>123825</xdr:rowOff>
    </xdr:to>
    <xdr:sp macro="" textlink="">
      <xdr:nvSpPr>
        <xdr:cNvPr id="592" name="Rectangle 687"/>
        <xdr:cNvSpPr>
          <a:spLocks noChangeArrowheads="1"/>
        </xdr:cNvSpPr>
      </xdr:nvSpPr>
      <xdr:spPr bwMode="auto">
        <a:xfrm>
          <a:off x="1666875" y="771334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460</xdr:row>
      <xdr:rowOff>47625</xdr:rowOff>
    </xdr:from>
    <xdr:to>
      <xdr:col>5</xdr:col>
      <xdr:colOff>0</xdr:colOff>
      <xdr:row>460</xdr:row>
      <xdr:rowOff>123825</xdr:rowOff>
    </xdr:to>
    <xdr:sp macro="" textlink="">
      <xdr:nvSpPr>
        <xdr:cNvPr id="593" name="Rectangle 688"/>
        <xdr:cNvSpPr>
          <a:spLocks noChangeArrowheads="1"/>
        </xdr:cNvSpPr>
      </xdr:nvSpPr>
      <xdr:spPr bwMode="auto">
        <a:xfrm>
          <a:off x="2828925" y="771334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461</xdr:row>
      <xdr:rowOff>47625</xdr:rowOff>
    </xdr:from>
    <xdr:to>
      <xdr:col>3</xdr:col>
      <xdr:colOff>0</xdr:colOff>
      <xdr:row>461</xdr:row>
      <xdr:rowOff>123825</xdr:rowOff>
    </xdr:to>
    <xdr:sp macro="" textlink="">
      <xdr:nvSpPr>
        <xdr:cNvPr id="594" name="Rectangle 689"/>
        <xdr:cNvSpPr>
          <a:spLocks noChangeArrowheads="1"/>
        </xdr:cNvSpPr>
      </xdr:nvSpPr>
      <xdr:spPr bwMode="auto">
        <a:xfrm>
          <a:off x="1666875" y="772953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461</xdr:row>
      <xdr:rowOff>47625</xdr:rowOff>
    </xdr:from>
    <xdr:to>
      <xdr:col>5</xdr:col>
      <xdr:colOff>0</xdr:colOff>
      <xdr:row>461</xdr:row>
      <xdr:rowOff>123825</xdr:rowOff>
    </xdr:to>
    <xdr:sp macro="" textlink="">
      <xdr:nvSpPr>
        <xdr:cNvPr id="595" name="Rectangle 690"/>
        <xdr:cNvSpPr>
          <a:spLocks noChangeArrowheads="1"/>
        </xdr:cNvSpPr>
      </xdr:nvSpPr>
      <xdr:spPr bwMode="auto">
        <a:xfrm>
          <a:off x="2828925" y="772953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462</xdr:row>
      <xdr:rowOff>47625</xdr:rowOff>
    </xdr:from>
    <xdr:to>
      <xdr:col>3</xdr:col>
      <xdr:colOff>0</xdr:colOff>
      <xdr:row>462</xdr:row>
      <xdr:rowOff>123825</xdr:rowOff>
    </xdr:to>
    <xdr:sp macro="" textlink="">
      <xdr:nvSpPr>
        <xdr:cNvPr id="596" name="Rectangle 691"/>
        <xdr:cNvSpPr>
          <a:spLocks noChangeArrowheads="1"/>
        </xdr:cNvSpPr>
      </xdr:nvSpPr>
      <xdr:spPr bwMode="auto">
        <a:xfrm>
          <a:off x="1666875" y="774573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462</xdr:row>
      <xdr:rowOff>47625</xdr:rowOff>
    </xdr:from>
    <xdr:to>
      <xdr:col>5</xdr:col>
      <xdr:colOff>0</xdr:colOff>
      <xdr:row>462</xdr:row>
      <xdr:rowOff>123825</xdr:rowOff>
    </xdr:to>
    <xdr:sp macro="" textlink="">
      <xdr:nvSpPr>
        <xdr:cNvPr id="597" name="Rectangle 692"/>
        <xdr:cNvSpPr>
          <a:spLocks noChangeArrowheads="1"/>
        </xdr:cNvSpPr>
      </xdr:nvSpPr>
      <xdr:spPr bwMode="auto">
        <a:xfrm>
          <a:off x="2828925" y="774573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463</xdr:row>
      <xdr:rowOff>47625</xdr:rowOff>
    </xdr:from>
    <xdr:to>
      <xdr:col>3</xdr:col>
      <xdr:colOff>0</xdr:colOff>
      <xdr:row>463</xdr:row>
      <xdr:rowOff>123825</xdr:rowOff>
    </xdr:to>
    <xdr:sp macro="" textlink="">
      <xdr:nvSpPr>
        <xdr:cNvPr id="598" name="Rectangle 693"/>
        <xdr:cNvSpPr>
          <a:spLocks noChangeArrowheads="1"/>
        </xdr:cNvSpPr>
      </xdr:nvSpPr>
      <xdr:spPr bwMode="auto">
        <a:xfrm>
          <a:off x="1666875" y="776192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463</xdr:row>
      <xdr:rowOff>47625</xdr:rowOff>
    </xdr:from>
    <xdr:to>
      <xdr:col>5</xdr:col>
      <xdr:colOff>0</xdr:colOff>
      <xdr:row>463</xdr:row>
      <xdr:rowOff>123825</xdr:rowOff>
    </xdr:to>
    <xdr:sp macro="" textlink="">
      <xdr:nvSpPr>
        <xdr:cNvPr id="599" name="Rectangle 694"/>
        <xdr:cNvSpPr>
          <a:spLocks noChangeArrowheads="1"/>
        </xdr:cNvSpPr>
      </xdr:nvSpPr>
      <xdr:spPr bwMode="auto">
        <a:xfrm>
          <a:off x="2828925" y="7761922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448</xdr:row>
      <xdr:rowOff>0</xdr:rowOff>
    </xdr:from>
    <xdr:to>
      <xdr:col>1</xdr:col>
      <xdr:colOff>200025</xdr:colOff>
      <xdr:row>448</xdr:row>
      <xdr:rowOff>133350</xdr:rowOff>
    </xdr:to>
    <xdr:sp macro="" textlink="">
      <xdr:nvSpPr>
        <xdr:cNvPr id="600" name="Rectangle 695"/>
        <xdr:cNvSpPr>
          <a:spLocks noChangeArrowheads="1"/>
        </xdr:cNvSpPr>
      </xdr:nvSpPr>
      <xdr:spPr bwMode="auto">
        <a:xfrm>
          <a:off x="1409700" y="751427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449</xdr:row>
      <xdr:rowOff>0</xdr:rowOff>
    </xdr:from>
    <xdr:to>
      <xdr:col>1</xdr:col>
      <xdr:colOff>200025</xdr:colOff>
      <xdr:row>449</xdr:row>
      <xdr:rowOff>133350</xdr:rowOff>
    </xdr:to>
    <xdr:sp macro="" textlink="">
      <xdr:nvSpPr>
        <xdr:cNvPr id="601" name="Rectangle 696"/>
        <xdr:cNvSpPr>
          <a:spLocks noChangeArrowheads="1"/>
        </xdr:cNvSpPr>
      </xdr:nvSpPr>
      <xdr:spPr bwMode="auto">
        <a:xfrm>
          <a:off x="1409700" y="75304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453</xdr:row>
      <xdr:rowOff>47625</xdr:rowOff>
    </xdr:from>
    <xdr:to>
      <xdr:col>1</xdr:col>
      <xdr:colOff>200025</xdr:colOff>
      <xdr:row>453</xdr:row>
      <xdr:rowOff>180975</xdr:rowOff>
    </xdr:to>
    <xdr:sp macro="" textlink="">
      <xdr:nvSpPr>
        <xdr:cNvPr id="602" name="Rectangle 697"/>
        <xdr:cNvSpPr>
          <a:spLocks noChangeArrowheads="1"/>
        </xdr:cNvSpPr>
      </xdr:nvSpPr>
      <xdr:spPr bwMode="auto">
        <a:xfrm>
          <a:off x="1409700" y="75999975"/>
          <a:ext cx="190500" cy="114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455</xdr:row>
      <xdr:rowOff>0</xdr:rowOff>
    </xdr:from>
    <xdr:to>
      <xdr:col>1</xdr:col>
      <xdr:colOff>200025</xdr:colOff>
      <xdr:row>455</xdr:row>
      <xdr:rowOff>133350</xdr:rowOff>
    </xdr:to>
    <xdr:sp macro="" textlink="">
      <xdr:nvSpPr>
        <xdr:cNvPr id="603" name="Rectangle 698"/>
        <xdr:cNvSpPr>
          <a:spLocks noChangeArrowheads="1"/>
        </xdr:cNvSpPr>
      </xdr:nvSpPr>
      <xdr:spPr bwMode="auto">
        <a:xfrm>
          <a:off x="1409700" y="762762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456</xdr:row>
      <xdr:rowOff>0</xdr:rowOff>
    </xdr:from>
    <xdr:to>
      <xdr:col>1</xdr:col>
      <xdr:colOff>200025</xdr:colOff>
      <xdr:row>456</xdr:row>
      <xdr:rowOff>133350</xdr:rowOff>
    </xdr:to>
    <xdr:sp macro="" textlink="">
      <xdr:nvSpPr>
        <xdr:cNvPr id="604" name="Rectangle 699"/>
        <xdr:cNvSpPr>
          <a:spLocks noChangeArrowheads="1"/>
        </xdr:cNvSpPr>
      </xdr:nvSpPr>
      <xdr:spPr bwMode="auto">
        <a:xfrm>
          <a:off x="1409700" y="764381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457</xdr:row>
      <xdr:rowOff>0</xdr:rowOff>
    </xdr:from>
    <xdr:to>
      <xdr:col>1</xdr:col>
      <xdr:colOff>200025</xdr:colOff>
      <xdr:row>457</xdr:row>
      <xdr:rowOff>133350</xdr:rowOff>
    </xdr:to>
    <xdr:sp macro="" textlink="">
      <xdr:nvSpPr>
        <xdr:cNvPr id="605" name="Rectangle 700"/>
        <xdr:cNvSpPr>
          <a:spLocks noChangeArrowheads="1"/>
        </xdr:cNvSpPr>
      </xdr:nvSpPr>
      <xdr:spPr bwMode="auto">
        <a:xfrm>
          <a:off x="1409700" y="766000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458</xdr:row>
      <xdr:rowOff>9525</xdr:rowOff>
    </xdr:from>
    <xdr:to>
      <xdr:col>1</xdr:col>
      <xdr:colOff>200025</xdr:colOff>
      <xdr:row>458</xdr:row>
      <xdr:rowOff>142875</xdr:rowOff>
    </xdr:to>
    <xdr:sp macro="" textlink="">
      <xdr:nvSpPr>
        <xdr:cNvPr id="606" name="Rectangle 701"/>
        <xdr:cNvSpPr>
          <a:spLocks noChangeArrowheads="1"/>
        </xdr:cNvSpPr>
      </xdr:nvSpPr>
      <xdr:spPr bwMode="auto">
        <a:xfrm>
          <a:off x="1409700" y="767715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459</xdr:row>
      <xdr:rowOff>0</xdr:rowOff>
    </xdr:from>
    <xdr:to>
      <xdr:col>1</xdr:col>
      <xdr:colOff>200025</xdr:colOff>
      <xdr:row>459</xdr:row>
      <xdr:rowOff>133350</xdr:rowOff>
    </xdr:to>
    <xdr:sp macro="" textlink="">
      <xdr:nvSpPr>
        <xdr:cNvPr id="607" name="Rectangle 702"/>
        <xdr:cNvSpPr>
          <a:spLocks noChangeArrowheads="1"/>
        </xdr:cNvSpPr>
      </xdr:nvSpPr>
      <xdr:spPr bwMode="auto">
        <a:xfrm>
          <a:off x="1409700" y="76923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460</xdr:row>
      <xdr:rowOff>0</xdr:rowOff>
    </xdr:from>
    <xdr:to>
      <xdr:col>1</xdr:col>
      <xdr:colOff>200025</xdr:colOff>
      <xdr:row>460</xdr:row>
      <xdr:rowOff>133350</xdr:rowOff>
    </xdr:to>
    <xdr:sp macro="" textlink="">
      <xdr:nvSpPr>
        <xdr:cNvPr id="608" name="Rectangle 703"/>
        <xdr:cNvSpPr>
          <a:spLocks noChangeArrowheads="1"/>
        </xdr:cNvSpPr>
      </xdr:nvSpPr>
      <xdr:spPr bwMode="auto">
        <a:xfrm>
          <a:off x="1409700" y="77085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461</xdr:row>
      <xdr:rowOff>0</xdr:rowOff>
    </xdr:from>
    <xdr:to>
      <xdr:col>1</xdr:col>
      <xdr:colOff>200025</xdr:colOff>
      <xdr:row>461</xdr:row>
      <xdr:rowOff>133350</xdr:rowOff>
    </xdr:to>
    <xdr:sp macro="" textlink="">
      <xdr:nvSpPr>
        <xdr:cNvPr id="609" name="Rectangle 704"/>
        <xdr:cNvSpPr>
          <a:spLocks noChangeArrowheads="1"/>
        </xdr:cNvSpPr>
      </xdr:nvSpPr>
      <xdr:spPr bwMode="auto">
        <a:xfrm>
          <a:off x="1409700" y="772477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462</xdr:row>
      <xdr:rowOff>0</xdr:rowOff>
    </xdr:from>
    <xdr:to>
      <xdr:col>1</xdr:col>
      <xdr:colOff>200025</xdr:colOff>
      <xdr:row>462</xdr:row>
      <xdr:rowOff>133350</xdr:rowOff>
    </xdr:to>
    <xdr:sp macro="" textlink="">
      <xdr:nvSpPr>
        <xdr:cNvPr id="610" name="Rectangle 705"/>
        <xdr:cNvSpPr>
          <a:spLocks noChangeArrowheads="1"/>
        </xdr:cNvSpPr>
      </xdr:nvSpPr>
      <xdr:spPr bwMode="auto">
        <a:xfrm>
          <a:off x="1409700" y="774096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463</xdr:row>
      <xdr:rowOff>0</xdr:rowOff>
    </xdr:from>
    <xdr:to>
      <xdr:col>1</xdr:col>
      <xdr:colOff>200025</xdr:colOff>
      <xdr:row>463</xdr:row>
      <xdr:rowOff>133350</xdr:rowOff>
    </xdr:to>
    <xdr:sp macro="" textlink="">
      <xdr:nvSpPr>
        <xdr:cNvPr id="611" name="Rectangle 706"/>
        <xdr:cNvSpPr>
          <a:spLocks noChangeArrowheads="1"/>
        </xdr:cNvSpPr>
      </xdr:nvSpPr>
      <xdr:spPr bwMode="auto">
        <a:xfrm>
          <a:off x="1409700" y="775716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417</xdr:row>
      <xdr:rowOff>47625</xdr:rowOff>
    </xdr:from>
    <xdr:to>
      <xdr:col>7</xdr:col>
      <xdr:colOff>171450</xdr:colOff>
      <xdr:row>417</xdr:row>
      <xdr:rowOff>123825</xdr:rowOff>
    </xdr:to>
    <xdr:sp macro="" textlink="">
      <xdr:nvSpPr>
        <xdr:cNvPr id="612" name="Rectangle 707"/>
        <xdr:cNvSpPr>
          <a:spLocks noChangeArrowheads="1"/>
        </xdr:cNvSpPr>
      </xdr:nvSpPr>
      <xdr:spPr bwMode="auto">
        <a:xfrm>
          <a:off x="4133850" y="701325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423</xdr:row>
      <xdr:rowOff>47625</xdr:rowOff>
    </xdr:from>
    <xdr:to>
      <xdr:col>7</xdr:col>
      <xdr:colOff>171450</xdr:colOff>
      <xdr:row>423</xdr:row>
      <xdr:rowOff>123825</xdr:rowOff>
    </xdr:to>
    <xdr:sp macro="" textlink="">
      <xdr:nvSpPr>
        <xdr:cNvPr id="613" name="Rectangle 708"/>
        <xdr:cNvSpPr>
          <a:spLocks noChangeArrowheads="1"/>
        </xdr:cNvSpPr>
      </xdr:nvSpPr>
      <xdr:spPr bwMode="auto">
        <a:xfrm>
          <a:off x="4133850" y="711041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437</xdr:row>
      <xdr:rowOff>47625</xdr:rowOff>
    </xdr:from>
    <xdr:to>
      <xdr:col>7</xdr:col>
      <xdr:colOff>171450</xdr:colOff>
      <xdr:row>437</xdr:row>
      <xdr:rowOff>123825</xdr:rowOff>
    </xdr:to>
    <xdr:sp macro="" textlink="">
      <xdr:nvSpPr>
        <xdr:cNvPr id="614" name="Rectangle 709"/>
        <xdr:cNvSpPr>
          <a:spLocks noChangeArrowheads="1"/>
        </xdr:cNvSpPr>
      </xdr:nvSpPr>
      <xdr:spPr bwMode="auto">
        <a:xfrm>
          <a:off x="4133850" y="733901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443</xdr:row>
      <xdr:rowOff>47625</xdr:rowOff>
    </xdr:from>
    <xdr:to>
      <xdr:col>7</xdr:col>
      <xdr:colOff>171450</xdr:colOff>
      <xdr:row>443</xdr:row>
      <xdr:rowOff>123825</xdr:rowOff>
    </xdr:to>
    <xdr:sp macro="" textlink="">
      <xdr:nvSpPr>
        <xdr:cNvPr id="615" name="Rectangle 710"/>
        <xdr:cNvSpPr>
          <a:spLocks noChangeArrowheads="1"/>
        </xdr:cNvSpPr>
      </xdr:nvSpPr>
      <xdr:spPr bwMode="auto">
        <a:xfrm>
          <a:off x="4133850" y="743616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457</xdr:row>
      <xdr:rowOff>47625</xdr:rowOff>
    </xdr:from>
    <xdr:to>
      <xdr:col>7</xdr:col>
      <xdr:colOff>171450</xdr:colOff>
      <xdr:row>457</xdr:row>
      <xdr:rowOff>123825</xdr:rowOff>
    </xdr:to>
    <xdr:sp macro="" textlink="">
      <xdr:nvSpPr>
        <xdr:cNvPr id="616" name="Rectangle 711"/>
        <xdr:cNvSpPr>
          <a:spLocks noChangeArrowheads="1"/>
        </xdr:cNvSpPr>
      </xdr:nvSpPr>
      <xdr:spPr bwMode="auto">
        <a:xfrm>
          <a:off x="4133850" y="766476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463</xdr:row>
      <xdr:rowOff>47625</xdr:rowOff>
    </xdr:from>
    <xdr:to>
      <xdr:col>7</xdr:col>
      <xdr:colOff>171450</xdr:colOff>
      <xdr:row>463</xdr:row>
      <xdr:rowOff>123825</xdr:rowOff>
    </xdr:to>
    <xdr:sp macro="" textlink="">
      <xdr:nvSpPr>
        <xdr:cNvPr id="617" name="Rectangle 712"/>
        <xdr:cNvSpPr>
          <a:spLocks noChangeArrowheads="1"/>
        </xdr:cNvSpPr>
      </xdr:nvSpPr>
      <xdr:spPr bwMode="auto">
        <a:xfrm>
          <a:off x="4133850" y="7761922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140</xdr:row>
      <xdr:rowOff>28575</xdr:rowOff>
    </xdr:from>
    <xdr:to>
      <xdr:col>1</xdr:col>
      <xdr:colOff>200025</xdr:colOff>
      <xdr:row>140</xdr:row>
      <xdr:rowOff>161925</xdr:rowOff>
    </xdr:to>
    <xdr:sp macro="" textlink="">
      <xdr:nvSpPr>
        <xdr:cNvPr id="618" name="Rectangle 713"/>
        <xdr:cNvSpPr>
          <a:spLocks noChangeArrowheads="1"/>
        </xdr:cNvSpPr>
      </xdr:nvSpPr>
      <xdr:spPr bwMode="auto">
        <a:xfrm>
          <a:off x="1409700" y="237648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159</xdr:row>
      <xdr:rowOff>28575</xdr:rowOff>
    </xdr:from>
    <xdr:to>
      <xdr:col>1</xdr:col>
      <xdr:colOff>200025</xdr:colOff>
      <xdr:row>159</xdr:row>
      <xdr:rowOff>161925</xdr:rowOff>
    </xdr:to>
    <xdr:sp macro="" textlink="">
      <xdr:nvSpPr>
        <xdr:cNvPr id="619" name="Rectangle 715"/>
        <xdr:cNvSpPr>
          <a:spLocks noChangeArrowheads="1"/>
        </xdr:cNvSpPr>
      </xdr:nvSpPr>
      <xdr:spPr bwMode="auto">
        <a:xfrm>
          <a:off x="1409700" y="268890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179</xdr:row>
      <xdr:rowOff>28575</xdr:rowOff>
    </xdr:from>
    <xdr:to>
      <xdr:col>1</xdr:col>
      <xdr:colOff>200025</xdr:colOff>
      <xdr:row>179</xdr:row>
      <xdr:rowOff>161925</xdr:rowOff>
    </xdr:to>
    <xdr:sp macro="" textlink="">
      <xdr:nvSpPr>
        <xdr:cNvPr id="620" name="Rectangle 716"/>
        <xdr:cNvSpPr>
          <a:spLocks noChangeArrowheads="1"/>
        </xdr:cNvSpPr>
      </xdr:nvSpPr>
      <xdr:spPr bwMode="auto">
        <a:xfrm>
          <a:off x="1409700" y="302418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216</xdr:row>
      <xdr:rowOff>28575</xdr:rowOff>
    </xdr:from>
    <xdr:to>
      <xdr:col>1</xdr:col>
      <xdr:colOff>200025</xdr:colOff>
      <xdr:row>216</xdr:row>
      <xdr:rowOff>161925</xdr:rowOff>
    </xdr:to>
    <xdr:sp macro="" textlink="">
      <xdr:nvSpPr>
        <xdr:cNvPr id="621" name="Rectangle 717"/>
        <xdr:cNvSpPr>
          <a:spLocks noChangeArrowheads="1"/>
        </xdr:cNvSpPr>
      </xdr:nvSpPr>
      <xdr:spPr bwMode="auto">
        <a:xfrm>
          <a:off x="1409700" y="36918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235</xdr:row>
      <xdr:rowOff>28575</xdr:rowOff>
    </xdr:from>
    <xdr:to>
      <xdr:col>1</xdr:col>
      <xdr:colOff>200025</xdr:colOff>
      <xdr:row>235</xdr:row>
      <xdr:rowOff>161925</xdr:rowOff>
    </xdr:to>
    <xdr:sp macro="" textlink="">
      <xdr:nvSpPr>
        <xdr:cNvPr id="622" name="Rectangle 718"/>
        <xdr:cNvSpPr>
          <a:spLocks noChangeArrowheads="1"/>
        </xdr:cNvSpPr>
      </xdr:nvSpPr>
      <xdr:spPr bwMode="auto">
        <a:xfrm>
          <a:off x="1409700" y="401669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254</xdr:row>
      <xdr:rowOff>28575</xdr:rowOff>
    </xdr:from>
    <xdr:to>
      <xdr:col>1</xdr:col>
      <xdr:colOff>200025</xdr:colOff>
      <xdr:row>254</xdr:row>
      <xdr:rowOff>161925</xdr:rowOff>
    </xdr:to>
    <xdr:sp macro="" textlink="">
      <xdr:nvSpPr>
        <xdr:cNvPr id="623" name="Rectangle 719"/>
        <xdr:cNvSpPr>
          <a:spLocks noChangeArrowheads="1"/>
        </xdr:cNvSpPr>
      </xdr:nvSpPr>
      <xdr:spPr bwMode="auto">
        <a:xfrm>
          <a:off x="1409700" y="433863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273</xdr:row>
      <xdr:rowOff>28575</xdr:rowOff>
    </xdr:from>
    <xdr:to>
      <xdr:col>1</xdr:col>
      <xdr:colOff>200025</xdr:colOff>
      <xdr:row>273</xdr:row>
      <xdr:rowOff>161925</xdr:rowOff>
    </xdr:to>
    <xdr:sp macro="" textlink="">
      <xdr:nvSpPr>
        <xdr:cNvPr id="624" name="Rectangle 720"/>
        <xdr:cNvSpPr>
          <a:spLocks noChangeArrowheads="1"/>
        </xdr:cNvSpPr>
      </xdr:nvSpPr>
      <xdr:spPr bwMode="auto">
        <a:xfrm>
          <a:off x="1409700" y="46605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353</xdr:row>
      <xdr:rowOff>28575</xdr:rowOff>
    </xdr:from>
    <xdr:to>
      <xdr:col>1</xdr:col>
      <xdr:colOff>200025</xdr:colOff>
      <xdr:row>353</xdr:row>
      <xdr:rowOff>161925</xdr:rowOff>
    </xdr:to>
    <xdr:sp macro="" textlink="">
      <xdr:nvSpPr>
        <xdr:cNvPr id="625" name="Rectangle 721"/>
        <xdr:cNvSpPr>
          <a:spLocks noChangeArrowheads="1"/>
        </xdr:cNvSpPr>
      </xdr:nvSpPr>
      <xdr:spPr bwMode="auto">
        <a:xfrm>
          <a:off x="1409700" y="596741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373</xdr:row>
      <xdr:rowOff>28575</xdr:rowOff>
    </xdr:from>
    <xdr:to>
      <xdr:col>1</xdr:col>
      <xdr:colOff>200025</xdr:colOff>
      <xdr:row>373</xdr:row>
      <xdr:rowOff>161925</xdr:rowOff>
    </xdr:to>
    <xdr:sp macro="" textlink="">
      <xdr:nvSpPr>
        <xdr:cNvPr id="626" name="Rectangle 722"/>
        <xdr:cNvSpPr>
          <a:spLocks noChangeArrowheads="1"/>
        </xdr:cNvSpPr>
      </xdr:nvSpPr>
      <xdr:spPr bwMode="auto">
        <a:xfrm>
          <a:off x="1409700" y="629412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393</xdr:row>
      <xdr:rowOff>28575</xdr:rowOff>
    </xdr:from>
    <xdr:to>
      <xdr:col>1</xdr:col>
      <xdr:colOff>200025</xdr:colOff>
      <xdr:row>393</xdr:row>
      <xdr:rowOff>161925</xdr:rowOff>
    </xdr:to>
    <xdr:sp macro="" textlink="">
      <xdr:nvSpPr>
        <xdr:cNvPr id="627" name="Rectangle 723"/>
        <xdr:cNvSpPr>
          <a:spLocks noChangeArrowheads="1"/>
        </xdr:cNvSpPr>
      </xdr:nvSpPr>
      <xdr:spPr bwMode="auto">
        <a:xfrm>
          <a:off x="1409700" y="662082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413</xdr:row>
      <xdr:rowOff>28575</xdr:rowOff>
    </xdr:from>
    <xdr:to>
      <xdr:col>1</xdr:col>
      <xdr:colOff>200025</xdr:colOff>
      <xdr:row>413</xdr:row>
      <xdr:rowOff>161925</xdr:rowOff>
    </xdr:to>
    <xdr:sp macro="" textlink="">
      <xdr:nvSpPr>
        <xdr:cNvPr id="628" name="Rectangle 724"/>
        <xdr:cNvSpPr>
          <a:spLocks noChangeArrowheads="1"/>
        </xdr:cNvSpPr>
      </xdr:nvSpPr>
      <xdr:spPr bwMode="auto">
        <a:xfrm>
          <a:off x="1409700" y="69465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433</xdr:row>
      <xdr:rowOff>28575</xdr:rowOff>
    </xdr:from>
    <xdr:to>
      <xdr:col>1</xdr:col>
      <xdr:colOff>200025</xdr:colOff>
      <xdr:row>433</xdr:row>
      <xdr:rowOff>161925</xdr:rowOff>
    </xdr:to>
    <xdr:sp macro="" textlink="">
      <xdr:nvSpPr>
        <xdr:cNvPr id="629" name="Rectangle 725"/>
        <xdr:cNvSpPr>
          <a:spLocks noChangeArrowheads="1"/>
        </xdr:cNvSpPr>
      </xdr:nvSpPr>
      <xdr:spPr bwMode="auto">
        <a:xfrm>
          <a:off x="1409700" y="727233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453</xdr:row>
      <xdr:rowOff>28575</xdr:rowOff>
    </xdr:from>
    <xdr:to>
      <xdr:col>1</xdr:col>
      <xdr:colOff>200025</xdr:colOff>
      <xdr:row>453</xdr:row>
      <xdr:rowOff>161925</xdr:rowOff>
    </xdr:to>
    <xdr:sp macro="" textlink="">
      <xdr:nvSpPr>
        <xdr:cNvPr id="630" name="Rectangle 726"/>
        <xdr:cNvSpPr>
          <a:spLocks noChangeArrowheads="1"/>
        </xdr:cNvSpPr>
      </xdr:nvSpPr>
      <xdr:spPr bwMode="auto">
        <a:xfrm>
          <a:off x="1409700" y="759809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186</xdr:row>
      <xdr:rowOff>47625</xdr:rowOff>
    </xdr:from>
    <xdr:to>
      <xdr:col>7</xdr:col>
      <xdr:colOff>171450</xdr:colOff>
      <xdr:row>186</xdr:row>
      <xdr:rowOff>123825</xdr:rowOff>
    </xdr:to>
    <xdr:sp macro="" textlink="">
      <xdr:nvSpPr>
        <xdr:cNvPr id="631" name="Rectangle 727"/>
        <xdr:cNvSpPr>
          <a:spLocks noChangeArrowheads="1"/>
        </xdr:cNvSpPr>
      </xdr:nvSpPr>
      <xdr:spPr bwMode="auto">
        <a:xfrm>
          <a:off x="4133850" y="314801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225</xdr:row>
      <xdr:rowOff>47625</xdr:rowOff>
    </xdr:from>
    <xdr:to>
      <xdr:col>7</xdr:col>
      <xdr:colOff>171450</xdr:colOff>
      <xdr:row>225</xdr:row>
      <xdr:rowOff>123825</xdr:rowOff>
    </xdr:to>
    <xdr:sp macro="" textlink="">
      <xdr:nvSpPr>
        <xdr:cNvPr id="632" name="Rectangle 729"/>
        <xdr:cNvSpPr>
          <a:spLocks noChangeArrowheads="1"/>
        </xdr:cNvSpPr>
      </xdr:nvSpPr>
      <xdr:spPr bwMode="auto">
        <a:xfrm>
          <a:off x="4133850" y="384238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238</xdr:row>
      <xdr:rowOff>47625</xdr:rowOff>
    </xdr:from>
    <xdr:to>
      <xdr:col>7</xdr:col>
      <xdr:colOff>171450</xdr:colOff>
      <xdr:row>238</xdr:row>
      <xdr:rowOff>123825</xdr:rowOff>
    </xdr:to>
    <xdr:sp macro="" textlink="">
      <xdr:nvSpPr>
        <xdr:cNvPr id="633" name="Rectangle 730"/>
        <xdr:cNvSpPr>
          <a:spLocks noChangeArrowheads="1"/>
        </xdr:cNvSpPr>
      </xdr:nvSpPr>
      <xdr:spPr bwMode="auto">
        <a:xfrm>
          <a:off x="4133850" y="406812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219</xdr:row>
      <xdr:rowOff>47625</xdr:rowOff>
    </xdr:from>
    <xdr:to>
      <xdr:col>7</xdr:col>
      <xdr:colOff>171450</xdr:colOff>
      <xdr:row>219</xdr:row>
      <xdr:rowOff>123825</xdr:rowOff>
    </xdr:to>
    <xdr:sp macro="" textlink="">
      <xdr:nvSpPr>
        <xdr:cNvPr id="634" name="Rectangle 731"/>
        <xdr:cNvSpPr>
          <a:spLocks noChangeArrowheads="1"/>
        </xdr:cNvSpPr>
      </xdr:nvSpPr>
      <xdr:spPr bwMode="auto">
        <a:xfrm>
          <a:off x="4133850" y="374523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143</xdr:row>
      <xdr:rowOff>47625</xdr:rowOff>
    </xdr:from>
    <xdr:to>
      <xdr:col>7</xdr:col>
      <xdr:colOff>171450</xdr:colOff>
      <xdr:row>143</xdr:row>
      <xdr:rowOff>123825</xdr:rowOff>
    </xdr:to>
    <xdr:sp macro="" textlink="">
      <xdr:nvSpPr>
        <xdr:cNvPr id="635" name="Rectangle 732"/>
        <xdr:cNvSpPr>
          <a:spLocks noChangeArrowheads="1"/>
        </xdr:cNvSpPr>
      </xdr:nvSpPr>
      <xdr:spPr bwMode="auto">
        <a:xfrm>
          <a:off x="4133850" y="242697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257</xdr:row>
      <xdr:rowOff>47625</xdr:rowOff>
    </xdr:from>
    <xdr:to>
      <xdr:col>7</xdr:col>
      <xdr:colOff>171450</xdr:colOff>
      <xdr:row>257</xdr:row>
      <xdr:rowOff>123825</xdr:rowOff>
    </xdr:to>
    <xdr:sp macro="" textlink="">
      <xdr:nvSpPr>
        <xdr:cNvPr id="636" name="Rectangle 733"/>
        <xdr:cNvSpPr>
          <a:spLocks noChangeArrowheads="1"/>
        </xdr:cNvSpPr>
      </xdr:nvSpPr>
      <xdr:spPr bwMode="auto">
        <a:xfrm>
          <a:off x="4133850" y="439007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276</xdr:row>
      <xdr:rowOff>47625</xdr:rowOff>
    </xdr:from>
    <xdr:to>
      <xdr:col>7</xdr:col>
      <xdr:colOff>171450</xdr:colOff>
      <xdr:row>276</xdr:row>
      <xdr:rowOff>123825</xdr:rowOff>
    </xdr:to>
    <xdr:sp macro="" textlink="">
      <xdr:nvSpPr>
        <xdr:cNvPr id="637" name="Rectangle 734"/>
        <xdr:cNvSpPr>
          <a:spLocks noChangeArrowheads="1"/>
        </xdr:cNvSpPr>
      </xdr:nvSpPr>
      <xdr:spPr bwMode="auto">
        <a:xfrm>
          <a:off x="4133850" y="471201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356</xdr:row>
      <xdr:rowOff>47625</xdr:rowOff>
    </xdr:from>
    <xdr:to>
      <xdr:col>7</xdr:col>
      <xdr:colOff>171450</xdr:colOff>
      <xdr:row>356</xdr:row>
      <xdr:rowOff>123825</xdr:rowOff>
    </xdr:to>
    <xdr:sp macro="" textlink="">
      <xdr:nvSpPr>
        <xdr:cNvPr id="638" name="Rectangle 735"/>
        <xdr:cNvSpPr>
          <a:spLocks noChangeArrowheads="1"/>
        </xdr:cNvSpPr>
      </xdr:nvSpPr>
      <xdr:spPr bwMode="auto">
        <a:xfrm>
          <a:off x="4133850" y="601884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376</xdr:row>
      <xdr:rowOff>47625</xdr:rowOff>
    </xdr:from>
    <xdr:to>
      <xdr:col>7</xdr:col>
      <xdr:colOff>171450</xdr:colOff>
      <xdr:row>376</xdr:row>
      <xdr:rowOff>123825</xdr:rowOff>
    </xdr:to>
    <xdr:sp macro="" textlink="">
      <xdr:nvSpPr>
        <xdr:cNvPr id="639" name="Rectangle 736"/>
        <xdr:cNvSpPr>
          <a:spLocks noChangeArrowheads="1"/>
        </xdr:cNvSpPr>
      </xdr:nvSpPr>
      <xdr:spPr bwMode="auto">
        <a:xfrm>
          <a:off x="4133850" y="634555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396</xdr:row>
      <xdr:rowOff>47625</xdr:rowOff>
    </xdr:from>
    <xdr:to>
      <xdr:col>7</xdr:col>
      <xdr:colOff>171450</xdr:colOff>
      <xdr:row>396</xdr:row>
      <xdr:rowOff>123825</xdr:rowOff>
    </xdr:to>
    <xdr:sp macro="" textlink="">
      <xdr:nvSpPr>
        <xdr:cNvPr id="640" name="Rectangle 737"/>
        <xdr:cNvSpPr>
          <a:spLocks noChangeArrowheads="1"/>
        </xdr:cNvSpPr>
      </xdr:nvSpPr>
      <xdr:spPr bwMode="auto">
        <a:xfrm>
          <a:off x="4133850" y="667131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416</xdr:row>
      <xdr:rowOff>47625</xdr:rowOff>
    </xdr:from>
    <xdr:to>
      <xdr:col>7</xdr:col>
      <xdr:colOff>171450</xdr:colOff>
      <xdr:row>416</xdr:row>
      <xdr:rowOff>123825</xdr:rowOff>
    </xdr:to>
    <xdr:sp macro="" textlink="">
      <xdr:nvSpPr>
        <xdr:cNvPr id="641" name="Rectangle 738"/>
        <xdr:cNvSpPr>
          <a:spLocks noChangeArrowheads="1"/>
        </xdr:cNvSpPr>
      </xdr:nvSpPr>
      <xdr:spPr bwMode="auto">
        <a:xfrm>
          <a:off x="4133850" y="699706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436</xdr:row>
      <xdr:rowOff>47625</xdr:rowOff>
    </xdr:from>
    <xdr:to>
      <xdr:col>7</xdr:col>
      <xdr:colOff>171450</xdr:colOff>
      <xdr:row>436</xdr:row>
      <xdr:rowOff>123825</xdr:rowOff>
    </xdr:to>
    <xdr:sp macro="" textlink="">
      <xdr:nvSpPr>
        <xdr:cNvPr id="642" name="Rectangle 739"/>
        <xdr:cNvSpPr>
          <a:spLocks noChangeArrowheads="1"/>
        </xdr:cNvSpPr>
      </xdr:nvSpPr>
      <xdr:spPr bwMode="auto">
        <a:xfrm>
          <a:off x="4133850" y="732282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456</xdr:row>
      <xdr:rowOff>47625</xdr:rowOff>
    </xdr:from>
    <xdr:to>
      <xdr:col>7</xdr:col>
      <xdr:colOff>171450</xdr:colOff>
      <xdr:row>456</xdr:row>
      <xdr:rowOff>123825</xdr:rowOff>
    </xdr:to>
    <xdr:sp macro="" textlink="">
      <xdr:nvSpPr>
        <xdr:cNvPr id="643" name="Rectangle 740"/>
        <xdr:cNvSpPr>
          <a:spLocks noChangeArrowheads="1"/>
        </xdr:cNvSpPr>
      </xdr:nvSpPr>
      <xdr:spPr bwMode="auto">
        <a:xfrm>
          <a:off x="4133850" y="7648575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45</xdr:row>
      <xdr:rowOff>57150</xdr:rowOff>
    </xdr:from>
    <xdr:to>
      <xdr:col>1</xdr:col>
      <xdr:colOff>200025</xdr:colOff>
      <xdr:row>45</xdr:row>
      <xdr:rowOff>190500</xdr:rowOff>
    </xdr:to>
    <xdr:sp macro="" textlink="">
      <xdr:nvSpPr>
        <xdr:cNvPr id="646" name="Rectangle 743"/>
        <xdr:cNvSpPr>
          <a:spLocks noChangeArrowheads="1"/>
        </xdr:cNvSpPr>
      </xdr:nvSpPr>
      <xdr:spPr bwMode="auto">
        <a:xfrm>
          <a:off x="1409700" y="78676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44</xdr:row>
      <xdr:rowOff>57150</xdr:rowOff>
    </xdr:from>
    <xdr:to>
      <xdr:col>1</xdr:col>
      <xdr:colOff>200025</xdr:colOff>
      <xdr:row>44</xdr:row>
      <xdr:rowOff>190500</xdr:rowOff>
    </xdr:to>
    <xdr:sp macro="" textlink="">
      <xdr:nvSpPr>
        <xdr:cNvPr id="647" name="Rectangle 744"/>
        <xdr:cNvSpPr>
          <a:spLocks noChangeArrowheads="1"/>
        </xdr:cNvSpPr>
      </xdr:nvSpPr>
      <xdr:spPr bwMode="auto">
        <a:xfrm>
          <a:off x="1409700" y="7667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57</xdr:row>
      <xdr:rowOff>47625</xdr:rowOff>
    </xdr:from>
    <xdr:to>
      <xdr:col>3</xdr:col>
      <xdr:colOff>0</xdr:colOff>
      <xdr:row>57</xdr:row>
      <xdr:rowOff>123825</xdr:rowOff>
    </xdr:to>
    <xdr:sp macro="" textlink="">
      <xdr:nvSpPr>
        <xdr:cNvPr id="648" name="Rectangle 745"/>
        <xdr:cNvSpPr>
          <a:spLocks noChangeArrowheads="1"/>
        </xdr:cNvSpPr>
      </xdr:nvSpPr>
      <xdr:spPr bwMode="auto">
        <a:xfrm>
          <a:off x="1666875" y="101250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57</xdr:row>
      <xdr:rowOff>47625</xdr:rowOff>
    </xdr:from>
    <xdr:to>
      <xdr:col>5</xdr:col>
      <xdr:colOff>0</xdr:colOff>
      <xdr:row>57</xdr:row>
      <xdr:rowOff>123825</xdr:rowOff>
    </xdr:to>
    <xdr:sp macro="" textlink="">
      <xdr:nvSpPr>
        <xdr:cNvPr id="649" name="Rectangle 746"/>
        <xdr:cNvSpPr>
          <a:spLocks noChangeArrowheads="1"/>
        </xdr:cNvSpPr>
      </xdr:nvSpPr>
      <xdr:spPr bwMode="auto">
        <a:xfrm>
          <a:off x="2828925" y="101250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58</xdr:row>
      <xdr:rowOff>47625</xdr:rowOff>
    </xdr:from>
    <xdr:to>
      <xdr:col>3</xdr:col>
      <xdr:colOff>0</xdr:colOff>
      <xdr:row>58</xdr:row>
      <xdr:rowOff>123825</xdr:rowOff>
    </xdr:to>
    <xdr:sp macro="" textlink="">
      <xdr:nvSpPr>
        <xdr:cNvPr id="650" name="Rectangle 747"/>
        <xdr:cNvSpPr>
          <a:spLocks noChangeArrowheads="1"/>
        </xdr:cNvSpPr>
      </xdr:nvSpPr>
      <xdr:spPr bwMode="auto">
        <a:xfrm>
          <a:off x="1666875" y="102870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58</xdr:row>
      <xdr:rowOff>47625</xdr:rowOff>
    </xdr:from>
    <xdr:to>
      <xdr:col>5</xdr:col>
      <xdr:colOff>0</xdr:colOff>
      <xdr:row>58</xdr:row>
      <xdr:rowOff>123825</xdr:rowOff>
    </xdr:to>
    <xdr:sp macro="" textlink="">
      <xdr:nvSpPr>
        <xdr:cNvPr id="651" name="Rectangle 748"/>
        <xdr:cNvSpPr>
          <a:spLocks noChangeArrowheads="1"/>
        </xdr:cNvSpPr>
      </xdr:nvSpPr>
      <xdr:spPr bwMode="auto">
        <a:xfrm>
          <a:off x="2828925" y="102870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59</xdr:row>
      <xdr:rowOff>0</xdr:rowOff>
    </xdr:from>
    <xdr:to>
      <xdr:col>3</xdr:col>
      <xdr:colOff>0</xdr:colOff>
      <xdr:row>59</xdr:row>
      <xdr:rowOff>0</xdr:rowOff>
    </xdr:to>
    <xdr:sp macro="" textlink="">
      <xdr:nvSpPr>
        <xdr:cNvPr id="652" name="Rectangle 749"/>
        <xdr:cNvSpPr>
          <a:spLocks noChangeArrowheads="1"/>
        </xdr:cNvSpPr>
      </xdr:nvSpPr>
      <xdr:spPr bwMode="auto">
        <a:xfrm>
          <a:off x="1666875" y="10401300"/>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59</xdr:row>
      <xdr:rowOff>0</xdr:rowOff>
    </xdr:from>
    <xdr:to>
      <xdr:col>5</xdr:col>
      <xdr:colOff>0</xdr:colOff>
      <xdr:row>59</xdr:row>
      <xdr:rowOff>0</xdr:rowOff>
    </xdr:to>
    <xdr:sp macro="" textlink="">
      <xdr:nvSpPr>
        <xdr:cNvPr id="653" name="Rectangle 750"/>
        <xdr:cNvSpPr>
          <a:spLocks noChangeArrowheads="1"/>
        </xdr:cNvSpPr>
      </xdr:nvSpPr>
      <xdr:spPr bwMode="auto">
        <a:xfrm>
          <a:off x="2828925" y="10401300"/>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64</xdr:row>
      <xdr:rowOff>47625</xdr:rowOff>
    </xdr:from>
    <xdr:to>
      <xdr:col>3</xdr:col>
      <xdr:colOff>0</xdr:colOff>
      <xdr:row>64</xdr:row>
      <xdr:rowOff>123825</xdr:rowOff>
    </xdr:to>
    <xdr:sp macro="" textlink="">
      <xdr:nvSpPr>
        <xdr:cNvPr id="654" name="Rectangle 751"/>
        <xdr:cNvSpPr>
          <a:spLocks noChangeArrowheads="1"/>
        </xdr:cNvSpPr>
      </xdr:nvSpPr>
      <xdr:spPr bwMode="auto">
        <a:xfrm>
          <a:off x="1666875" y="112871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64</xdr:row>
      <xdr:rowOff>47625</xdr:rowOff>
    </xdr:from>
    <xdr:to>
      <xdr:col>5</xdr:col>
      <xdr:colOff>0</xdr:colOff>
      <xdr:row>64</xdr:row>
      <xdr:rowOff>123825</xdr:rowOff>
    </xdr:to>
    <xdr:sp macro="" textlink="">
      <xdr:nvSpPr>
        <xdr:cNvPr id="655" name="Rectangle 752"/>
        <xdr:cNvSpPr>
          <a:spLocks noChangeArrowheads="1"/>
        </xdr:cNvSpPr>
      </xdr:nvSpPr>
      <xdr:spPr bwMode="auto">
        <a:xfrm>
          <a:off x="2828925" y="112871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65</xdr:row>
      <xdr:rowOff>47625</xdr:rowOff>
    </xdr:from>
    <xdr:to>
      <xdr:col>3</xdr:col>
      <xdr:colOff>0</xdr:colOff>
      <xdr:row>65</xdr:row>
      <xdr:rowOff>123825</xdr:rowOff>
    </xdr:to>
    <xdr:sp macro="" textlink="">
      <xdr:nvSpPr>
        <xdr:cNvPr id="656" name="Rectangle 753"/>
        <xdr:cNvSpPr>
          <a:spLocks noChangeArrowheads="1"/>
        </xdr:cNvSpPr>
      </xdr:nvSpPr>
      <xdr:spPr bwMode="auto">
        <a:xfrm>
          <a:off x="1666875" y="114490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65</xdr:row>
      <xdr:rowOff>47625</xdr:rowOff>
    </xdr:from>
    <xdr:to>
      <xdr:col>5</xdr:col>
      <xdr:colOff>0</xdr:colOff>
      <xdr:row>65</xdr:row>
      <xdr:rowOff>123825</xdr:rowOff>
    </xdr:to>
    <xdr:sp macro="" textlink="">
      <xdr:nvSpPr>
        <xdr:cNvPr id="657" name="Rectangle 754"/>
        <xdr:cNvSpPr>
          <a:spLocks noChangeArrowheads="1"/>
        </xdr:cNvSpPr>
      </xdr:nvSpPr>
      <xdr:spPr bwMode="auto">
        <a:xfrm>
          <a:off x="2828925" y="114490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66</xdr:row>
      <xdr:rowOff>47625</xdr:rowOff>
    </xdr:from>
    <xdr:to>
      <xdr:col>3</xdr:col>
      <xdr:colOff>0</xdr:colOff>
      <xdr:row>66</xdr:row>
      <xdr:rowOff>123825</xdr:rowOff>
    </xdr:to>
    <xdr:sp macro="" textlink="">
      <xdr:nvSpPr>
        <xdr:cNvPr id="658" name="Rectangle 755"/>
        <xdr:cNvSpPr>
          <a:spLocks noChangeArrowheads="1"/>
        </xdr:cNvSpPr>
      </xdr:nvSpPr>
      <xdr:spPr bwMode="auto">
        <a:xfrm>
          <a:off x="1666875" y="116109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66</xdr:row>
      <xdr:rowOff>47625</xdr:rowOff>
    </xdr:from>
    <xdr:to>
      <xdr:col>5</xdr:col>
      <xdr:colOff>0</xdr:colOff>
      <xdr:row>66</xdr:row>
      <xdr:rowOff>123825</xdr:rowOff>
    </xdr:to>
    <xdr:sp macro="" textlink="">
      <xdr:nvSpPr>
        <xdr:cNvPr id="659" name="Rectangle 756"/>
        <xdr:cNvSpPr>
          <a:spLocks noChangeArrowheads="1"/>
        </xdr:cNvSpPr>
      </xdr:nvSpPr>
      <xdr:spPr bwMode="auto">
        <a:xfrm>
          <a:off x="2828925" y="116109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68</xdr:row>
      <xdr:rowOff>47625</xdr:rowOff>
    </xdr:from>
    <xdr:to>
      <xdr:col>3</xdr:col>
      <xdr:colOff>0</xdr:colOff>
      <xdr:row>68</xdr:row>
      <xdr:rowOff>123825</xdr:rowOff>
    </xdr:to>
    <xdr:sp macro="" textlink="">
      <xdr:nvSpPr>
        <xdr:cNvPr id="660" name="Rectangle 757"/>
        <xdr:cNvSpPr>
          <a:spLocks noChangeArrowheads="1"/>
        </xdr:cNvSpPr>
      </xdr:nvSpPr>
      <xdr:spPr bwMode="auto">
        <a:xfrm>
          <a:off x="1666875" y="119348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68</xdr:row>
      <xdr:rowOff>47625</xdr:rowOff>
    </xdr:from>
    <xdr:to>
      <xdr:col>5</xdr:col>
      <xdr:colOff>0</xdr:colOff>
      <xdr:row>68</xdr:row>
      <xdr:rowOff>123825</xdr:rowOff>
    </xdr:to>
    <xdr:sp macro="" textlink="">
      <xdr:nvSpPr>
        <xdr:cNvPr id="661" name="Rectangle 758"/>
        <xdr:cNvSpPr>
          <a:spLocks noChangeArrowheads="1"/>
        </xdr:cNvSpPr>
      </xdr:nvSpPr>
      <xdr:spPr bwMode="auto">
        <a:xfrm>
          <a:off x="2828925" y="119348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69</xdr:row>
      <xdr:rowOff>47625</xdr:rowOff>
    </xdr:from>
    <xdr:to>
      <xdr:col>3</xdr:col>
      <xdr:colOff>0</xdr:colOff>
      <xdr:row>69</xdr:row>
      <xdr:rowOff>123825</xdr:rowOff>
    </xdr:to>
    <xdr:sp macro="" textlink="">
      <xdr:nvSpPr>
        <xdr:cNvPr id="662" name="Rectangle 759"/>
        <xdr:cNvSpPr>
          <a:spLocks noChangeArrowheads="1"/>
        </xdr:cNvSpPr>
      </xdr:nvSpPr>
      <xdr:spPr bwMode="auto">
        <a:xfrm>
          <a:off x="1666875" y="120967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69</xdr:row>
      <xdr:rowOff>47625</xdr:rowOff>
    </xdr:from>
    <xdr:to>
      <xdr:col>5</xdr:col>
      <xdr:colOff>0</xdr:colOff>
      <xdr:row>69</xdr:row>
      <xdr:rowOff>123825</xdr:rowOff>
    </xdr:to>
    <xdr:sp macro="" textlink="">
      <xdr:nvSpPr>
        <xdr:cNvPr id="663" name="Rectangle 760"/>
        <xdr:cNvSpPr>
          <a:spLocks noChangeArrowheads="1"/>
        </xdr:cNvSpPr>
      </xdr:nvSpPr>
      <xdr:spPr bwMode="auto">
        <a:xfrm>
          <a:off x="2828925" y="120967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70</xdr:row>
      <xdr:rowOff>47625</xdr:rowOff>
    </xdr:from>
    <xdr:to>
      <xdr:col>3</xdr:col>
      <xdr:colOff>0</xdr:colOff>
      <xdr:row>70</xdr:row>
      <xdr:rowOff>123825</xdr:rowOff>
    </xdr:to>
    <xdr:sp macro="" textlink="">
      <xdr:nvSpPr>
        <xdr:cNvPr id="664" name="Rectangle 761"/>
        <xdr:cNvSpPr>
          <a:spLocks noChangeArrowheads="1"/>
        </xdr:cNvSpPr>
      </xdr:nvSpPr>
      <xdr:spPr bwMode="auto">
        <a:xfrm>
          <a:off x="1666875" y="122586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70</xdr:row>
      <xdr:rowOff>47625</xdr:rowOff>
    </xdr:from>
    <xdr:to>
      <xdr:col>5</xdr:col>
      <xdr:colOff>0</xdr:colOff>
      <xdr:row>70</xdr:row>
      <xdr:rowOff>123825</xdr:rowOff>
    </xdr:to>
    <xdr:sp macro="" textlink="">
      <xdr:nvSpPr>
        <xdr:cNvPr id="665" name="Rectangle 762"/>
        <xdr:cNvSpPr>
          <a:spLocks noChangeArrowheads="1"/>
        </xdr:cNvSpPr>
      </xdr:nvSpPr>
      <xdr:spPr bwMode="auto">
        <a:xfrm>
          <a:off x="2828925" y="122586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71</xdr:row>
      <xdr:rowOff>47625</xdr:rowOff>
    </xdr:from>
    <xdr:to>
      <xdr:col>3</xdr:col>
      <xdr:colOff>0</xdr:colOff>
      <xdr:row>71</xdr:row>
      <xdr:rowOff>123825</xdr:rowOff>
    </xdr:to>
    <xdr:sp macro="" textlink="">
      <xdr:nvSpPr>
        <xdr:cNvPr id="666" name="Rectangle 763"/>
        <xdr:cNvSpPr>
          <a:spLocks noChangeArrowheads="1"/>
        </xdr:cNvSpPr>
      </xdr:nvSpPr>
      <xdr:spPr bwMode="auto">
        <a:xfrm>
          <a:off x="1666875" y="124206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71</xdr:row>
      <xdr:rowOff>47625</xdr:rowOff>
    </xdr:from>
    <xdr:to>
      <xdr:col>5</xdr:col>
      <xdr:colOff>0</xdr:colOff>
      <xdr:row>71</xdr:row>
      <xdr:rowOff>123825</xdr:rowOff>
    </xdr:to>
    <xdr:sp macro="" textlink="">
      <xdr:nvSpPr>
        <xdr:cNvPr id="667" name="Rectangle 764"/>
        <xdr:cNvSpPr>
          <a:spLocks noChangeArrowheads="1"/>
        </xdr:cNvSpPr>
      </xdr:nvSpPr>
      <xdr:spPr bwMode="auto">
        <a:xfrm>
          <a:off x="2828925" y="124206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72</xdr:row>
      <xdr:rowOff>47625</xdr:rowOff>
    </xdr:from>
    <xdr:to>
      <xdr:col>3</xdr:col>
      <xdr:colOff>0</xdr:colOff>
      <xdr:row>72</xdr:row>
      <xdr:rowOff>123825</xdr:rowOff>
    </xdr:to>
    <xdr:sp macro="" textlink="">
      <xdr:nvSpPr>
        <xdr:cNvPr id="668" name="Rectangle 765"/>
        <xdr:cNvSpPr>
          <a:spLocks noChangeArrowheads="1"/>
        </xdr:cNvSpPr>
      </xdr:nvSpPr>
      <xdr:spPr bwMode="auto">
        <a:xfrm>
          <a:off x="1666875" y="125825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72</xdr:row>
      <xdr:rowOff>47625</xdr:rowOff>
    </xdr:from>
    <xdr:to>
      <xdr:col>5</xdr:col>
      <xdr:colOff>0</xdr:colOff>
      <xdr:row>72</xdr:row>
      <xdr:rowOff>123825</xdr:rowOff>
    </xdr:to>
    <xdr:sp macro="" textlink="">
      <xdr:nvSpPr>
        <xdr:cNvPr id="669" name="Rectangle 766"/>
        <xdr:cNvSpPr>
          <a:spLocks noChangeArrowheads="1"/>
        </xdr:cNvSpPr>
      </xdr:nvSpPr>
      <xdr:spPr bwMode="auto">
        <a:xfrm>
          <a:off x="2828925" y="125825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73</xdr:row>
      <xdr:rowOff>47625</xdr:rowOff>
    </xdr:from>
    <xdr:to>
      <xdr:col>3</xdr:col>
      <xdr:colOff>0</xdr:colOff>
      <xdr:row>73</xdr:row>
      <xdr:rowOff>123825</xdr:rowOff>
    </xdr:to>
    <xdr:sp macro="" textlink="">
      <xdr:nvSpPr>
        <xdr:cNvPr id="670" name="Rectangle 767"/>
        <xdr:cNvSpPr>
          <a:spLocks noChangeArrowheads="1"/>
        </xdr:cNvSpPr>
      </xdr:nvSpPr>
      <xdr:spPr bwMode="auto">
        <a:xfrm>
          <a:off x="1666875" y="127444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73</xdr:row>
      <xdr:rowOff>47625</xdr:rowOff>
    </xdr:from>
    <xdr:to>
      <xdr:col>5</xdr:col>
      <xdr:colOff>0</xdr:colOff>
      <xdr:row>73</xdr:row>
      <xdr:rowOff>123825</xdr:rowOff>
    </xdr:to>
    <xdr:sp macro="" textlink="">
      <xdr:nvSpPr>
        <xdr:cNvPr id="671" name="Rectangle 768"/>
        <xdr:cNvSpPr>
          <a:spLocks noChangeArrowheads="1"/>
        </xdr:cNvSpPr>
      </xdr:nvSpPr>
      <xdr:spPr bwMode="auto">
        <a:xfrm>
          <a:off x="2828925" y="1274445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58</xdr:row>
      <xdr:rowOff>0</xdr:rowOff>
    </xdr:from>
    <xdr:to>
      <xdr:col>1</xdr:col>
      <xdr:colOff>200025</xdr:colOff>
      <xdr:row>58</xdr:row>
      <xdr:rowOff>133350</xdr:rowOff>
    </xdr:to>
    <xdr:sp macro="" textlink="">
      <xdr:nvSpPr>
        <xdr:cNvPr id="672" name="Rectangle 769"/>
        <xdr:cNvSpPr>
          <a:spLocks noChangeArrowheads="1"/>
        </xdr:cNvSpPr>
      </xdr:nvSpPr>
      <xdr:spPr bwMode="auto">
        <a:xfrm>
          <a:off x="1409700" y="102393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59</xdr:row>
      <xdr:rowOff>0</xdr:rowOff>
    </xdr:from>
    <xdr:to>
      <xdr:col>1</xdr:col>
      <xdr:colOff>200025</xdr:colOff>
      <xdr:row>59</xdr:row>
      <xdr:rowOff>0</xdr:rowOff>
    </xdr:to>
    <xdr:sp macro="" textlink="">
      <xdr:nvSpPr>
        <xdr:cNvPr id="673" name="Rectangle 770"/>
        <xdr:cNvSpPr>
          <a:spLocks noChangeArrowheads="1"/>
        </xdr:cNvSpPr>
      </xdr:nvSpPr>
      <xdr:spPr bwMode="auto">
        <a:xfrm>
          <a:off x="1409700" y="10401300"/>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62</xdr:row>
      <xdr:rowOff>28575</xdr:rowOff>
    </xdr:from>
    <xdr:to>
      <xdr:col>1</xdr:col>
      <xdr:colOff>200025</xdr:colOff>
      <xdr:row>62</xdr:row>
      <xdr:rowOff>161925</xdr:rowOff>
    </xdr:to>
    <xdr:sp macro="" textlink="">
      <xdr:nvSpPr>
        <xdr:cNvPr id="674" name="Rectangle 771"/>
        <xdr:cNvSpPr>
          <a:spLocks noChangeArrowheads="1"/>
        </xdr:cNvSpPr>
      </xdr:nvSpPr>
      <xdr:spPr bwMode="auto">
        <a:xfrm>
          <a:off x="1409700" y="109442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64</xdr:row>
      <xdr:rowOff>0</xdr:rowOff>
    </xdr:from>
    <xdr:to>
      <xdr:col>1</xdr:col>
      <xdr:colOff>200025</xdr:colOff>
      <xdr:row>64</xdr:row>
      <xdr:rowOff>133350</xdr:rowOff>
    </xdr:to>
    <xdr:sp macro="" textlink="">
      <xdr:nvSpPr>
        <xdr:cNvPr id="675" name="Rectangle 772"/>
        <xdr:cNvSpPr>
          <a:spLocks noChangeArrowheads="1"/>
        </xdr:cNvSpPr>
      </xdr:nvSpPr>
      <xdr:spPr bwMode="auto">
        <a:xfrm>
          <a:off x="1409700" y="112395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65</xdr:row>
      <xdr:rowOff>0</xdr:rowOff>
    </xdr:from>
    <xdr:to>
      <xdr:col>1</xdr:col>
      <xdr:colOff>200025</xdr:colOff>
      <xdr:row>65</xdr:row>
      <xdr:rowOff>133350</xdr:rowOff>
    </xdr:to>
    <xdr:sp macro="" textlink="">
      <xdr:nvSpPr>
        <xdr:cNvPr id="676" name="Rectangle 773"/>
        <xdr:cNvSpPr>
          <a:spLocks noChangeArrowheads="1"/>
        </xdr:cNvSpPr>
      </xdr:nvSpPr>
      <xdr:spPr bwMode="auto">
        <a:xfrm>
          <a:off x="1409700" y="114014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66</xdr:row>
      <xdr:rowOff>0</xdr:rowOff>
    </xdr:from>
    <xdr:to>
      <xdr:col>1</xdr:col>
      <xdr:colOff>200025</xdr:colOff>
      <xdr:row>66</xdr:row>
      <xdr:rowOff>133350</xdr:rowOff>
    </xdr:to>
    <xdr:sp macro="" textlink="">
      <xdr:nvSpPr>
        <xdr:cNvPr id="677" name="Rectangle 774"/>
        <xdr:cNvSpPr>
          <a:spLocks noChangeArrowheads="1"/>
        </xdr:cNvSpPr>
      </xdr:nvSpPr>
      <xdr:spPr bwMode="auto">
        <a:xfrm>
          <a:off x="1409700" y="11563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68</xdr:row>
      <xdr:rowOff>0</xdr:rowOff>
    </xdr:from>
    <xdr:to>
      <xdr:col>1</xdr:col>
      <xdr:colOff>200025</xdr:colOff>
      <xdr:row>68</xdr:row>
      <xdr:rowOff>133350</xdr:rowOff>
    </xdr:to>
    <xdr:sp macro="" textlink="">
      <xdr:nvSpPr>
        <xdr:cNvPr id="678" name="Rectangle 775"/>
        <xdr:cNvSpPr>
          <a:spLocks noChangeArrowheads="1"/>
        </xdr:cNvSpPr>
      </xdr:nvSpPr>
      <xdr:spPr bwMode="auto">
        <a:xfrm>
          <a:off x="1409700" y="118872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69</xdr:row>
      <xdr:rowOff>0</xdr:rowOff>
    </xdr:from>
    <xdr:to>
      <xdr:col>1</xdr:col>
      <xdr:colOff>200025</xdr:colOff>
      <xdr:row>69</xdr:row>
      <xdr:rowOff>133350</xdr:rowOff>
    </xdr:to>
    <xdr:sp macro="" textlink="">
      <xdr:nvSpPr>
        <xdr:cNvPr id="679" name="Rectangle 776"/>
        <xdr:cNvSpPr>
          <a:spLocks noChangeArrowheads="1"/>
        </xdr:cNvSpPr>
      </xdr:nvSpPr>
      <xdr:spPr bwMode="auto">
        <a:xfrm>
          <a:off x="1409700" y="120491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70</xdr:row>
      <xdr:rowOff>0</xdr:rowOff>
    </xdr:from>
    <xdr:to>
      <xdr:col>1</xdr:col>
      <xdr:colOff>200025</xdr:colOff>
      <xdr:row>70</xdr:row>
      <xdr:rowOff>133350</xdr:rowOff>
    </xdr:to>
    <xdr:sp macro="" textlink="">
      <xdr:nvSpPr>
        <xdr:cNvPr id="680" name="Rectangle 777"/>
        <xdr:cNvSpPr>
          <a:spLocks noChangeArrowheads="1"/>
        </xdr:cNvSpPr>
      </xdr:nvSpPr>
      <xdr:spPr bwMode="auto">
        <a:xfrm>
          <a:off x="1409700" y="122110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71</xdr:row>
      <xdr:rowOff>0</xdr:rowOff>
    </xdr:from>
    <xdr:to>
      <xdr:col>1</xdr:col>
      <xdr:colOff>200025</xdr:colOff>
      <xdr:row>71</xdr:row>
      <xdr:rowOff>133350</xdr:rowOff>
    </xdr:to>
    <xdr:sp macro="" textlink="">
      <xdr:nvSpPr>
        <xdr:cNvPr id="681" name="Rectangle 778"/>
        <xdr:cNvSpPr>
          <a:spLocks noChangeArrowheads="1"/>
        </xdr:cNvSpPr>
      </xdr:nvSpPr>
      <xdr:spPr bwMode="auto">
        <a:xfrm>
          <a:off x="1409700" y="123729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72</xdr:row>
      <xdr:rowOff>0</xdr:rowOff>
    </xdr:from>
    <xdr:to>
      <xdr:col>1</xdr:col>
      <xdr:colOff>200025</xdr:colOff>
      <xdr:row>72</xdr:row>
      <xdr:rowOff>133350</xdr:rowOff>
    </xdr:to>
    <xdr:sp macro="" textlink="">
      <xdr:nvSpPr>
        <xdr:cNvPr id="682" name="Rectangle 779"/>
        <xdr:cNvSpPr>
          <a:spLocks noChangeArrowheads="1"/>
        </xdr:cNvSpPr>
      </xdr:nvSpPr>
      <xdr:spPr bwMode="auto">
        <a:xfrm>
          <a:off x="1409700" y="12534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73</xdr:row>
      <xdr:rowOff>0</xdr:rowOff>
    </xdr:from>
    <xdr:to>
      <xdr:col>1</xdr:col>
      <xdr:colOff>200025</xdr:colOff>
      <xdr:row>73</xdr:row>
      <xdr:rowOff>133350</xdr:rowOff>
    </xdr:to>
    <xdr:sp macro="" textlink="">
      <xdr:nvSpPr>
        <xdr:cNvPr id="683" name="Rectangle 780"/>
        <xdr:cNvSpPr>
          <a:spLocks noChangeArrowheads="1"/>
        </xdr:cNvSpPr>
      </xdr:nvSpPr>
      <xdr:spPr bwMode="auto">
        <a:xfrm>
          <a:off x="1409700" y="12696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66</xdr:row>
      <xdr:rowOff>47625</xdr:rowOff>
    </xdr:from>
    <xdr:to>
      <xdr:col>7</xdr:col>
      <xdr:colOff>171450</xdr:colOff>
      <xdr:row>66</xdr:row>
      <xdr:rowOff>123825</xdr:rowOff>
    </xdr:to>
    <xdr:sp macro="" textlink="">
      <xdr:nvSpPr>
        <xdr:cNvPr id="684" name="Rectangle 781"/>
        <xdr:cNvSpPr>
          <a:spLocks noChangeArrowheads="1"/>
        </xdr:cNvSpPr>
      </xdr:nvSpPr>
      <xdr:spPr bwMode="auto">
        <a:xfrm>
          <a:off x="4133850" y="116109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65</xdr:row>
      <xdr:rowOff>47625</xdr:rowOff>
    </xdr:from>
    <xdr:to>
      <xdr:col>7</xdr:col>
      <xdr:colOff>171450</xdr:colOff>
      <xdr:row>65</xdr:row>
      <xdr:rowOff>123825</xdr:rowOff>
    </xdr:to>
    <xdr:sp macro="" textlink="">
      <xdr:nvSpPr>
        <xdr:cNvPr id="685" name="Rectangle 782"/>
        <xdr:cNvSpPr>
          <a:spLocks noChangeArrowheads="1"/>
        </xdr:cNvSpPr>
      </xdr:nvSpPr>
      <xdr:spPr bwMode="auto">
        <a:xfrm>
          <a:off x="4133850" y="114490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73</xdr:row>
      <xdr:rowOff>47625</xdr:rowOff>
    </xdr:from>
    <xdr:to>
      <xdr:col>7</xdr:col>
      <xdr:colOff>171450</xdr:colOff>
      <xdr:row>73</xdr:row>
      <xdr:rowOff>123825</xdr:rowOff>
    </xdr:to>
    <xdr:sp macro="" textlink="">
      <xdr:nvSpPr>
        <xdr:cNvPr id="686" name="Rectangle 783"/>
        <xdr:cNvSpPr>
          <a:spLocks noChangeArrowheads="1"/>
        </xdr:cNvSpPr>
      </xdr:nvSpPr>
      <xdr:spPr bwMode="auto">
        <a:xfrm>
          <a:off x="4133850" y="1274445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67</xdr:row>
      <xdr:rowOff>28575</xdr:rowOff>
    </xdr:from>
    <xdr:to>
      <xdr:col>1</xdr:col>
      <xdr:colOff>200025</xdr:colOff>
      <xdr:row>68</xdr:row>
      <xdr:rowOff>0</xdr:rowOff>
    </xdr:to>
    <xdr:sp macro="" textlink="">
      <xdr:nvSpPr>
        <xdr:cNvPr id="687" name="Rectangle 784"/>
        <xdr:cNvSpPr>
          <a:spLocks noChangeArrowheads="1"/>
        </xdr:cNvSpPr>
      </xdr:nvSpPr>
      <xdr:spPr bwMode="auto">
        <a:xfrm>
          <a:off x="1409700" y="117538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76</xdr:row>
      <xdr:rowOff>47625</xdr:rowOff>
    </xdr:from>
    <xdr:to>
      <xdr:col>3</xdr:col>
      <xdr:colOff>0</xdr:colOff>
      <xdr:row>76</xdr:row>
      <xdr:rowOff>123825</xdr:rowOff>
    </xdr:to>
    <xdr:sp macro="" textlink="">
      <xdr:nvSpPr>
        <xdr:cNvPr id="688" name="Rectangle 825"/>
        <xdr:cNvSpPr>
          <a:spLocks noChangeArrowheads="1"/>
        </xdr:cNvSpPr>
      </xdr:nvSpPr>
      <xdr:spPr bwMode="auto">
        <a:xfrm>
          <a:off x="1666875" y="132492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76</xdr:row>
      <xdr:rowOff>47625</xdr:rowOff>
    </xdr:from>
    <xdr:to>
      <xdr:col>5</xdr:col>
      <xdr:colOff>0</xdr:colOff>
      <xdr:row>76</xdr:row>
      <xdr:rowOff>123825</xdr:rowOff>
    </xdr:to>
    <xdr:sp macro="" textlink="">
      <xdr:nvSpPr>
        <xdr:cNvPr id="689" name="Rectangle 826"/>
        <xdr:cNvSpPr>
          <a:spLocks noChangeArrowheads="1"/>
        </xdr:cNvSpPr>
      </xdr:nvSpPr>
      <xdr:spPr bwMode="auto">
        <a:xfrm>
          <a:off x="2828925" y="132492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77</xdr:row>
      <xdr:rowOff>47625</xdr:rowOff>
    </xdr:from>
    <xdr:to>
      <xdr:col>3</xdr:col>
      <xdr:colOff>0</xdr:colOff>
      <xdr:row>77</xdr:row>
      <xdr:rowOff>123825</xdr:rowOff>
    </xdr:to>
    <xdr:sp macro="" textlink="">
      <xdr:nvSpPr>
        <xdr:cNvPr id="690" name="Rectangle 827"/>
        <xdr:cNvSpPr>
          <a:spLocks noChangeArrowheads="1"/>
        </xdr:cNvSpPr>
      </xdr:nvSpPr>
      <xdr:spPr bwMode="auto">
        <a:xfrm>
          <a:off x="1666875" y="134112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77</xdr:row>
      <xdr:rowOff>47625</xdr:rowOff>
    </xdr:from>
    <xdr:to>
      <xdr:col>5</xdr:col>
      <xdr:colOff>0</xdr:colOff>
      <xdr:row>77</xdr:row>
      <xdr:rowOff>123825</xdr:rowOff>
    </xdr:to>
    <xdr:sp macro="" textlink="">
      <xdr:nvSpPr>
        <xdr:cNvPr id="691" name="Rectangle 828"/>
        <xdr:cNvSpPr>
          <a:spLocks noChangeArrowheads="1"/>
        </xdr:cNvSpPr>
      </xdr:nvSpPr>
      <xdr:spPr bwMode="auto">
        <a:xfrm>
          <a:off x="2828925" y="134112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78</xdr:row>
      <xdr:rowOff>0</xdr:rowOff>
    </xdr:from>
    <xdr:to>
      <xdr:col>3</xdr:col>
      <xdr:colOff>0</xdr:colOff>
      <xdr:row>78</xdr:row>
      <xdr:rowOff>0</xdr:rowOff>
    </xdr:to>
    <xdr:sp macro="" textlink="">
      <xdr:nvSpPr>
        <xdr:cNvPr id="692" name="Rectangle 829"/>
        <xdr:cNvSpPr>
          <a:spLocks noChangeArrowheads="1"/>
        </xdr:cNvSpPr>
      </xdr:nvSpPr>
      <xdr:spPr bwMode="auto">
        <a:xfrm>
          <a:off x="1666875" y="13525500"/>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78</xdr:row>
      <xdr:rowOff>0</xdr:rowOff>
    </xdr:from>
    <xdr:to>
      <xdr:col>5</xdr:col>
      <xdr:colOff>0</xdr:colOff>
      <xdr:row>78</xdr:row>
      <xdr:rowOff>0</xdr:rowOff>
    </xdr:to>
    <xdr:sp macro="" textlink="">
      <xdr:nvSpPr>
        <xdr:cNvPr id="693" name="Rectangle 830"/>
        <xdr:cNvSpPr>
          <a:spLocks noChangeArrowheads="1"/>
        </xdr:cNvSpPr>
      </xdr:nvSpPr>
      <xdr:spPr bwMode="auto">
        <a:xfrm>
          <a:off x="2828925" y="13525500"/>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83</xdr:row>
      <xdr:rowOff>47625</xdr:rowOff>
    </xdr:from>
    <xdr:to>
      <xdr:col>3</xdr:col>
      <xdr:colOff>0</xdr:colOff>
      <xdr:row>83</xdr:row>
      <xdr:rowOff>123825</xdr:rowOff>
    </xdr:to>
    <xdr:sp macro="" textlink="">
      <xdr:nvSpPr>
        <xdr:cNvPr id="694" name="Rectangle 831"/>
        <xdr:cNvSpPr>
          <a:spLocks noChangeArrowheads="1"/>
        </xdr:cNvSpPr>
      </xdr:nvSpPr>
      <xdr:spPr bwMode="auto">
        <a:xfrm>
          <a:off x="1666875" y="14411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83</xdr:row>
      <xdr:rowOff>47625</xdr:rowOff>
    </xdr:from>
    <xdr:to>
      <xdr:col>5</xdr:col>
      <xdr:colOff>0</xdr:colOff>
      <xdr:row>83</xdr:row>
      <xdr:rowOff>123825</xdr:rowOff>
    </xdr:to>
    <xdr:sp macro="" textlink="">
      <xdr:nvSpPr>
        <xdr:cNvPr id="695" name="Rectangle 832"/>
        <xdr:cNvSpPr>
          <a:spLocks noChangeArrowheads="1"/>
        </xdr:cNvSpPr>
      </xdr:nvSpPr>
      <xdr:spPr bwMode="auto">
        <a:xfrm>
          <a:off x="2828925" y="14411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84</xdr:row>
      <xdr:rowOff>47625</xdr:rowOff>
    </xdr:from>
    <xdr:to>
      <xdr:col>3</xdr:col>
      <xdr:colOff>0</xdr:colOff>
      <xdr:row>84</xdr:row>
      <xdr:rowOff>123825</xdr:rowOff>
    </xdr:to>
    <xdr:sp macro="" textlink="">
      <xdr:nvSpPr>
        <xdr:cNvPr id="696" name="Rectangle 833"/>
        <xdr:cNvSpPr>
          <a:spLocks noChangeArrowheads="1"/>
        </xdr:cNvSpPr>
      </xdr:nvSpPr>
      <xdr:spPr bwMode="auto">
        <a:xfrm>
          <a:off x="1666875" y="14573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84</xdr:row>
      <xdr:rowOff>47625</xdr:rowOff>
    </xdr:from>
    <xdr:to>
      <xdr:col>5</xdr:col>
      <xdr:colOff>0</xdr:colOff>
      <xdr:row>84</xdr:row>
      <xdr:rowOff>123825</xdr:rowOff>
    </xdr:to>
    <xdr:sp macro="" textlink="">
      <xdr:nvSpPr>
        <xdr:cNvPr id="697" name="Rectangle 834"/>
        <xdr:cNvSpPr>
          <a:spLocks noChangeArrowheads="1"/>
        </xdr:cNvSpPr>
      </xdr:nvSpPr>
      <xdr:spPr bwMode="auto">
        <a:xfrm>
          <a:off x="2828925" y="14573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85</xdr:row>
      <xdr:rowOff>47625</xdr:rowOff>
    </xdr:from>
    <xdr:to>
      <xdr:col>3</xdr:col>
      <xdr:colOff>0</xdr:colOff>
      <xdr:row>85</xdr:row>
      <xdr:rowOff>123825</xdr:rowOff>
    </xdr:to>
    <xdr:sp macro="" textlink="">
      <xdr:nvSpPr>
        <xdr:cNvPr id="698" name="Rectangle 835"/>
        <xdr:cNvSpPr>
          <a:spLocks noChangeArrowheads="1"/>
        </xdr:cNvSpPr>
      </xdr:nvSpPr>
      <xdr:spPr bwMode="auto">
        <a:xfrm>
          <a:off x="1666875" y="14735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85</xdr:row>
      <xdr:rowOff>47625</xdr:rowOff>
    </xdr:from>
    <xdr:to>
      <xdr:col>5</xdr:col>
      <xdr:colOff>0</xdr:colOff>
      <xdr:row>85</xdr:row>
      <xdr:rowOff>123825</xdr:rowOff>
    </xdr:to>
    <xdr:sp macro="" textlink="">
      <xdr:nvSpPr>
        <xdr:cNvPr id="699" name="Rectangle 836"/>
        <xdr:cNvSpPr>
          <a:spLocks noChangeArrowheads="1"/>
        </xdr:cNvSpPr>
      </xdr:nvSpPr>
      <xdr:spPr bwMode="auto">
        <a:xfrm>
          <a:off x="2828925" y="147351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87</xdr:row>
      <xdr:rowOff>47625</xdr:rowOff>
    </xdr:from>
    <xdr:to>
      <xdr:col>3</xdr:col>
      <xdr:colOff>0</xdr:colOff>
      <xdr:row>87</xdr:row>
      <xdr:rowOff>123825</xdr:rowOff>
    </xdr:to>
    <xdr:sp macro="" textlink="">
      <xdr:nvSpPr>
        <xdr:cNvPr id="700" name="Rectangle 837"/>
        <xdr:cNvSpPr>
          <a:spLocks noChangeArrowheads="1"/>
        </xdr:cNvSpPr>
      </xdr:nvSpPr>
      <xdr:spPr bwMode="auto">
        <a:xfrm>
          <a:off x="1666875" y="15059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87</xdr:row>
      <xdr:rowOff>47625</xdr:rowOff>
    </xdr:from>
    <xdr:to>
      <xdr:col>5</xdr:col>
      <xdr:colOff>0</xdr:colOff>
      <xdr:row>87</xdr:row>
      <xdr:rowOff>123825</xdr:rowOff>
    </xdr:to>
    <xdr:sp macro="" textlink="">
      <xdr:nvSpPr>
        <xdr:cNvPr id="701" name="Rectangle 838"/>
        <xdr:cNvSpPr>
          <a:spLocks noChangeArrowheads="1"/>
        </xdr:cNvSpPr>
      </xdr:nvSpPr>
      <xdr:spPr bwMode="auto">
        <a:xfrm>
          <a:off x="2828925" y="150590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88</xdr:row>
      <xdr:rowOff>47625</xdr:rowOff>
    </xdr:from>
    <xdr:to>
      <xdr:col>3</xdr:col>
      <xdr:colOff>0</xdr:colOff>
      <xdr:row>88</xdr:row>
      <xdr:rowOff>123825</xdr:rowOff>
    </xdr:to>
    <xdr:sp macro="" textlink="">
      <xdr:nvSpPr>
        <xdr:cNvPr id="702" name="Rectangle 839"/>
        <xdr:cNvSpPr>
          <a:spLocks noChangeArrowheads="1"/>
        </xdr:cNvSpPr>
      </xdr:nvSpPr>
      <xdr:spPr bwMode="auto">
        <a:xfrm>
          <a:off x="1666875" y="152209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88</xdr:row>
      <xdr:rowOff>47625</xdr:rowOff>
    </xdr:from>
    <xdr:to>
      <xdr:col>5</xdr:col>
      <xdr:colOff>0</xdr:colOff>
      <xdr:row>88</xdr:row>
      <xdr:rowOff>123825</xdr:rowOff>
    </xdr:to>
    <xdr:sp macro="" textlink="">
      <xdr:nvSpPr>
        <xdr:cNvPr id="703" name="Rectangle 840"/>
        <xdr:cNvSpPr>
          <a:spLocks noChangeArrowheads="1"/>
        </xdr:cNvSpPr>
      </xdr:nvSpPr>
      <xdr:spPr bwMode="auto">
        <a:xfrm>
          <a:off x="2828925" y="152209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89</xdr:row>
      <xdr:rowOff>47625</xdr:rowOff>
    </xdr:from>
    <xdr:to>
      <xdr:col>3</xdr:col>
      <xdr:colOff>0</xdr:colOff>
      <xdr:row>89</xdr:row>
      <xdr:rowOff>123825</xdr:rowOff>
    </xdr:to>
    <xdr:sp macro="" textlink="">
      <xdr:nvSpPr>
        <xdr:cNvPr id="704" name="Rectangle 841"/>
        <xdr:cNvSpPr>
          <a:spLocks noChangeArrowheads="1"/>
        </xdr:cNvSpPr>
      </xdr:nvSpPr>
      <xdr:spPr bwMode="auto">
        <a:xfrm>
          <a:off x="1666875" y="153828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89</xdr:row>
      <xdr:rowOff>47625</xdr:rowOff>
    </xdr:from>
    <xdr:to>
      <xdr:col>5</xdr:col>
      <xdr:colOff>0</xdr:colOff>
      <xdr:row>89</xdr:row>
      <xdr:rowOff>123825</xdr:rowOff>
    </xdr:to>
    <xdr:sp macro="" textlink="">
      <xdr:nvSpPr>
        <xdr:cNvPr id="705" name="Rectangle 842"/>
        <xdr:cNvSpPr>
          <a:spLocks noChangeArrowheads="1"/>
        </xdr:cNvSpPr>
      </xdr:nvSpPr>
      <xdr:spPr bwMode="auto">
        <a:xfrm>
          <a:off x="2828925" y="153828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90</xdr:row>
      <xdr:rowOff>47625</xdr:rowOff>
    </xdr:from>
    <xdr:to>
      <xdr:col>3</xdr:col>
      <xdr:colOff>0</xdr:colOff>
      <xdr:row>90</xdr:row>
      <xdr:rowOff>123825</xdr:rowOff>
    </xdr:to>
    <xdr:sp macro="" textlink="">
      <xdr:nvSpPr>
        <xdr:cNvPr id="706" name="Rectangle 843"/>
        <xdr:cNvSpPr>
          <a:spLocks noChangeArrowheads="1"/>
        </xdr:cNvSpPr>
      </xdr:nvSpPr>
      <xdr:spPr bwMode="auto">
        <a:xfrm>
          <a:off x="1666875" y="155448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90</xdr:row>
      <xdr:rowOff>47625</xdr:rowOff>
    </xdr:from>
    <xdr:to>
      <xdr:col>5</xdr:col>
      <xdr:colOff>0</xdr:colOff>
      <xdr:row>90</xdr:row>
      <xdr:rowOff>123825</xdr:rowOff>
    </xdr:to>
    <xdr:sp macro="" textlink="">
      <xdr:nvSpPr>
        <xdr:cNvPr id="707" name="Rectangle 844"/>
        <xdr:cNvSpPr>
          <a:spLocks noChangeArrowheads="1"/>
        </xdr:cNvSpPr>
      </xdr:nvSpPr>
      <xdr:spPr bwMode="auto">
        <a:xfrm>
          <a:off x="2828925" y="155448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91</xdr:row>
      <xdr:rowOff>47625</xdr:rowOff>
    </xdr:from>
    <xdr:to>
      <xdr:col>3</xdr:col>
      <xdr:colOff>0</xdr:colOff>
      <xdr:row>91</xdr:row>
      <xdr:rowOff>123825</xdr:rowOff>
    </xdr:to>
    <xdr:sp macro="" textlink="">
      <xdr:nvSpPr>
        <xdr:cNvPr id="708" name="Rectangle 845"/>
        <xdr:cNvSpPr>
          <a:spLocks noChangeArrowheads="1"/>
        </xdr:cNvSpPr>
      </xdr:nvSpPr>
      <xdr:spPr bwMode="auto">
        <a:xfrm>
          <a:off x="1666875" y="157067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91</xdr:row>
      <xdr:rowOff>47625</xdr:rowOff>
    </xdr:from>
    <xdr:to>
      <xdr:col>5</xdr:col>
      <xdr:colOff>0</xdr:colOff>
      <xdr:row>91</xdr:row>
      <xdr:rowOff>123825</xdr:rowOff>
    </xdr:to>
    <xdr:sp macro="" textlink="">
      <xdr:nvSpPr>
        <xdr:cNvPr id="709" name="Rectangle 846"/>
        <xdr:cNvSpPr>
          <a:spLocks noChangeArrowheads="1"/>
        </xdr:cNvSpPr>
      </xdr:nvSpPr>
      <xdr:spPr bwMode="auto">
        <a:xfrm>
          <a:off x="2828925" y="157067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92</xdr:row>
      <xdr:rowOff>47625</xdr:rowOff>
    </xdr:from>
    <xdr:to>
      <xdr:col>3</xdr:col>
      <xdr:colOff>0</xdr:colOff>
      <xdr:row>92</xdr:row>
      <xdr:rowOff>123825</xdr:rowOff>
    </xdr:to>
    <xdr:sp macro="" textlink="">
      <xdr:nvSpPr>
        <xdr:cNvPr id="710" name="Rectangle 847"/>
        <xdr:cNvSpPr>
          <a:spLocks noChangeArrowheads="1"/>
        </xdr:cNvSpPr>
      </xdr:nvSpPr>
      <xdr:spPr bwMode="auto">
        <a:xfrm>
          <a:off x="1666875" y="158686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92</xdr:row>
      <xdr:rowOff>47625</xdr:rowOff>
    </xdr:from>
    <xdr:to>
      <xdr:col>5</xdr:col>
      <xdr:colOff>0</xdr:colOff>
      <xdr:row>92</xdr:row>
      <xdr:rowOff>123825</xdr:rowOff>
    </xdr:to>
    <xdr:sp macro="" textlink="">
      <xdr:nvSpPr>
        <xdr:cNvPr id="711" name="Rectangle 848"/>
        <xdr:cNvSpPr>
          <a:spLocks noChangeArrowheads="1"/>
        </xdr:cNvSpPr>
      </xdr:nvSpPr>
      <xdr:spPr bwMode="auto">
        <a:xfrm>
          <a:off x="2828925" y="1586865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77</xdr:row>
      <xdr:rowOff>0</xdr:rowOff>
    </xdr:from>
    <xdr:to>
      <xdr:col>1</xdr:col>
      <xdr:colOff>200025</xdr:colOff>
      <xdr:row>77</xdr:row>
      <xdr:rowOff>133350</xdr:rowOff>
    </xdr:to>
    <xdr:sp macro="" textlink="">
      <xdr:nvSpPr>
        <xdr:cNvPr id="712" name="Rectangle 849"/>
        <xdr:cNvSpPr>
          <a:spLocks noChangeArrowheads="1"/>
        </xdr:cNvSpPr>
      </xdr:nvSpPr>
      <xdr:spPr bwMode="auto">
        <a:xfrm>
          <a:off x="1409700" y="133635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78</xdr:row>
      <xdr:rowOff>0</xdr:rowOff>
    </xdr:from>
    <xdr:to>
      <xdr:col>1</xdr:col>
      <xdr:colOff>200025</xdr:colOff>
      <xdr:row>78</xdr:row>
      <xdr:rowOff>0</xdr:rowOff>
    </xdr:to>
    <xdr:sp macro="" textlink="">
      <xdr:nvSpPr>
        <xdr:cNvPr id="713" name="Rectangle 850"/>
        <xdr:cNvSpPr>
          <a:spLocks noChangeArrowheads="1"/>
        </xdr:cNvSpPr>
      </xdr:nvSpPr>
      <xdr:spPr bwMode="auto">
        <a:xfrm>
          <a:off x="1409700" y="13525500"/>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81</xdr:row>
      <xdr:rowOff>28575</xdr:rowOff>
    </xdr:from>
    <xdr:to>
      <xdr:col>1</xdr:col>
      <xdr:colOff>200025</xdr:colOff>
      <xdr:row>81</xdr:row>
      <xdr:rowOff>161925</xdr:rowOff>
    </xdr:to>
    <xdr:sp macro="" textlink="">
      <xdr:nvSpPr>
        <xdr:cNvPr id="714" name="Rectangle 851"/>
        <xdr:cNvSpPr>
          <a:spLocks noChangeArrowheads="1"/>
        </xdr:cNvSpPr>
      </xdr:nvSpPr>
      <xdr:spPr bwMode="auto">
        <a:xfrm>
          <a:off x="1409700" y="140684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83</xdr:row>
      <xdr:rowOff>0</xdr:rowOff>
    </xdr:from>
    <xdr:to>
      <xdr:col>1</xdr:col>
      <xdr:colOff>200025</xdr:colOff>
      <xdr:row>83</xdr:row>
      <xdr:rowOff>133350</xdr:rowOff>
    </xdr:to>
    <xdr:sp macro="" textlink="">
      <xdr:nvSpPr>
        <xdr:cNvPr id="715" name="Rectangle 852"/>
        <xdr:cNvSpPr>
          <a:spLocks noChangeArrowheads="1"/>
        </xdr:cNvSpPr>
      </xdr:nvSpPr>
      <xdr:spPr bwMode="auto">
        <a:xfrm>
          <a:off x="1409700" y="143637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84</xdr:row>
      <xdr:rowOff>0</xdr:rowOff>
    </xdr:from>
    <xdr:to>
      <xdr:col>1</xdr:col>
      <xdr:colOff>200025</xdr:colOff>
      <xdr:row>84</xdr:row>
      <xdr:rowOff>133350</xdr:rowOff>
    </xdr:to>
    <xdr:sp macro="" textlink="">
      <xdr:nvSpPr>
        <xdr:cNvPr id="716" name="Rectangle 853"/>
        <xdr:cNvSpPr>
          <a:spLocks noChangeArrowheads="1"/>
        </xdr:cNvSpPr>
      </xdr:nvSpPr>
      <xdr:spPr bwMode="auto">
        <a:xfrm>
          <a:off x="1409700" y="14525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85</xdr:row>
      <xdr:rowOff>0</xdr:rowOff>
    </xdr:from>
    <xdr:to>
      <xdr:col>1</xdr:col>
      <xdr:colOff>200025</xdr:colOff>
      <xdr:row>85</xdr:row>
      <xdr:rowOff>133350</xdr:rowOff>
    </xdr:to>
    <xdr:sp macro="" textlink="">
      <xdr:nvSpPr>
        <xdr:cNvPr id="717" name="Rectangle 854"/>
        <xdr:cNvSpPr>
          <a:spLocks noChangeArrowheads="1"/>
        </xdr:cNvSpPr>
      </xdr:nvSpPr>
      <xdr:spPr bwMode="auto">
        <a:xfrm>
          <a:off x="1409700" y="14687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87</xdr:row>
      <xdr:rowOff>0</xdr:rowOff>
    </xdr:from>
    <xdr:to>
      <xdr:col>1</xdr:col>
      <xdr:colOff>200025</xdr:colOff>
      <xdr:row>87</xdr:row>
      <xdr:rowOff>133350</xdr:rowOff>
    </xdr:to>
    <xdr:sp macro="" textlink="">
      <xdr:nvSpPr>
        <xdr:cNvPr id="718" name="Rectangle 855"/>
        <xdr:cNvSpPr>
          <a:spLocks noChangeArrowheads="1"/>
        </xdr:cNvSpPr>
      </xdr:nvSpPr>
      <xdr:spPr bwMode="auto">
        <a:xfrm>
          <a:off x="1409700" y="15011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88</xdr:row>
      <xdr:rowOff>0</xdr:rowOff>
    </xdr:from>
    <xdr:to>
      <xdr:col>1</xdr:col>
      <xdr:colOff>200025</xdr:colOff>
      <xdr:row>88</xdr:row>
      <xdr:rowOff>133350</xdr:rowOff>
    </xdr:to>
    <xdr:sp macro="" textlink="">
      <xdr:nvSpPr>
        <xdr:cNvPr id="719" name="Rectangle 856"/>
        <xdr:cNvSpPr>
          <a:spLocks noChangeArrowheads="1"/>
        </xdr:cNvSpPr>
      </xdr:nvSpPr>
      <xdr:spPr bwMode="auto">
        <a:xfrm>
          <a:off x="1409700" y="151733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89</xdr:row>
      <xdr:rowOff>0</xdr:rowOff>
    </xdr:from>
    <xdr:to>
      <xdr:col>1</xdr:col>
      <xdr:colOff>200025</xdr:colOff>
      <xdr:row>89</xdr:row>
      <xdr:rowOff>133350</xdr:rowOff>
    </xdr:to>
    <xdr:sp macro="" textlink="">
      <xdr:nvSpPr>
        <xdr:cNvPr id="720" name="Rectangle 857"/>
        <xdr:cNvSpPr>
          <a:spLocks noChangeArrowheads="1"/>
        </xdr:cNvSpPr>
      </xdr:nvSpPr>
      <xdr:spPr bwMode="auto">
        <a:xfrm>
          <a:off x="1409700" y="153352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90</xdr:row>
      <xdr:rowOff>0</xdr:rowOff>
    </xdr:from>
    <xdr:to>
      <xdr:col>1</xdr:col>
      <xdr:colOff>200025</xdr:colOff>
      <xdr:row>90</xdr:row>
      <xdr:rowOff>133350</xdr:rowOff>
    </xdr:to>
    <xdr:sp macro="" textlink="">
      <xdr:nvSpPr>
        <xdr:cNvPr id="721" name="Rectangle 858"/>
        <xdr:cNvSpPr>
          <a:spLocks noChangeArrowheads="1"/>
        </xdr:cNvSpPr>
      </xdr:nvSpPr>
      <xdr:spPr bwMode="auto">
        <a:xfrm>
          <a:off x="1409700" y="154971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91</xdr:row>
      <xdr:rowOff>0</xdr:rowOff>
    </xdr:from>
    <xdr:to>
      <xdr:col>1</xdr:col>
      <xdr:colOff>200025</xdr:colOff>
      <xdr:row>91</xdr:row>
      <xdr:rowOff>133350</xdr:rowOff>
    </xdr:to>
    <xdr:sp macro="" textlink="">
      <xdr:nvSpPr>
        <xdr:cNvPr id="722" name="Rectangle 859"/>
        <xdr:cNvSpPr>
          <a:spLocks noChangeArrowheads="1"/>
        </xdr:cNvSpPr>
      </xdr:nvSpPr>
      <xdr:spPr bwMode="auto">
        <a:xfrm>
          <a:off x="1409700" y="156591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92</xdr:row>
      <xdr:rowOff>0</xdr:rowOff>
    </xdr:from>
    <xdr:to>
      <xdr:col>1</xdr:col>
      <xdr:colOff>200025</xdr:colOff>
      <xdr:row>92</xdr:row>
      <xdr:rowOff>133350</xdr:rowOff>
    </xdr:to>
    <xdr:sp macro="" textlink="">
      <xdr:nvSpPr>
        <xdr:cNvPr id="723" name="Rectangle 860"/>
        <xdr:cNvSpPr>
          <a:spLocks noChangeArrowheads="1"/>
        </xdr:cNvSpPr>
      </xdr:nvSpPr>
      <xdr:spPr bwMode="auto">
        <a:xfrm>
          <a:off x="1409700" y="158210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85</xdr:row>
      <xdr:rowOff>47625</xdr:rowOff>
    </xdr:from>
    <xdr:to>
      <xdr:col>7</xdr:col>
      <xdr:colOff>171450</xdr:colOff>
      <xdr:row>85</xdr:row>
      <xdr:rowOff>123825</xdr:rowOff>
    </xdr:to>
    <xdr:sp macro="" textlink="">
      <xdr:nvSpPr>
        <xdr:cNvPr id="724" name="Rectangle 861"/>
        <xdr:cNvSpPr>
          <a:spLocks noChangeArrowheads="1"/>
        </xdr:cNvSpPr>
      </xdr:nvSpPr>
      <xdr:spPr bwMode="auto">
        <a:xfrm>
          <a:off x="4133850" y="147351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84</xdr:row>
      <xdr:rowOff>47625</xdr:rowOff>
    </xdr:from>
    <xdr:to>
      <xdr:col>7</xdr:col>
      <xdr:colOff>171450</xdr:colOff>
      <xdr:row>84</xdr:row>
      <xdr:rowOff>123825</xdr:rowOff>
    </xdr:to>
    <xdr:sp macro="" textlink="">
      <xdr:nvSpPr>
        <xdr:cNvPr id="725" name="Rectangle 862"/>
        <xdr:cNvSpPr>
          <a:spLocks noChangeArrowheads="1"/>
        </xdr:cNvSpPr>
      </xdr:nvSpPr>
      <xdr:spPr bwMode="auto">
        <a:xfrm>
          <a:off x="4133850" y="145732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92</xdr:row>
      <xdr:rowOff>47625</xdr:rowOff>
    </xdr:from>
    <xdr:to>
      <xdr:col>7</xdr:col>
      <xdr:colOff>171450</xdr:colOff>
      <xdr:row>92</xdr:row>
      <xdr:rowOff>123825</xdr:rowOff>
    </xdr:to>
    <xdr:sp macro="" textlink="">
      <xdr:nvSpPr>
        <xdr:cNvPr id="726" name="Rectangle 863"/>
        <xdr:cNvSpPr>
          <a:spLocks noChangeArrowheads="1"/>
        </xdr:cNvSpPr>
      </xdr:nvSpPr>
      <xdr:spPr bwMode="auto">
        <a:xfrm>
          <a:off x="4133850" y="1586865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86</xdr:row>
      <xdr:rowOff>28575</xdr:rowOff>
    </xdr:from>
    <xdr:to>
      <xdr:col>1</xdr:col>
      <xdr:colOff>200025</xdr:colOff>
      <xdr:row>87</xdr:row>
      <xdr:rowOff>0</xdr:rowOff>
    </xdr:to>
    <xdr:sp macro="" textlink="">
      <xdr:nvSpPr>
        <xdr:cNvPr id="727" name="Rectangle 864"/>
        <xdr:cNvSpPr>
          <a:spLocks noChangeArrowheads="1"/>
        </xdr:cNvSpPr>
      </xdr:nvSpPr>
      <xdr:spPr bwMode="auto">
        <a:xfrm>
          <a:off x="1409700" y="148780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95</xdr:row>
      <xdr:rowOff>47625</xdr:rowOff>
    </xdr:from>
    <xdr:to>
      <xdr:col>3</xdr:col>
      <xdr:colOff>0</xdr:colOff>
      <xdr:row>95</xdr:row>
      <xdr:rowOff>123825</xdr:rowOff>
    </xdr:to>
    <xdr:sp macro="" textlink="">
      <xdr:nvSpPr>
        <xdr:cNvPr id="728" name="Rectangle 865"/>
        <xdr:cNvSpPr>
          <a:spLocks noChangeArrowheads="1"/>
        </xdr:cNvSpPr>
      </xdr:nvSpPr>
      <xdr:spPr bwMode="auto">
        <a:xfrm>
          <a:off x="1666875" y="163734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95</xdr:row>
      <xdr:rowOff>47625</xdr:rowOff>
    </xdr:from>
    <xdr:to>
      <xdr:col>5</xdr:col>
      <xdr:colOff>0</xdr:colOff>
      <xdr:row>95</xdr:row>
      <xdr:rowOff>123825</xdr:rowOff>
    </xdr:to>
    <xdr:sp macro="" textlink="">
      <xdr:nvSpPr>
        <xdr:cNvPr id="729" name="Rectangle 866"/>
        <xdr:cNvSpPr>
          <a:spLocks noChangeArrowheads="1"/>
        </xdr:cNvSpPr>
      </xdr:nvSpPr>
      <xdr:spPr bwMode="auto">
        <a:xfrm>
          <a:off x="2828925" y="163734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96</xdr:row>
      <xdr:rowOff>47625</xdr:rowOff>
    </xdr:from>
    <xdr:to>
      <xdr:col>3</xdr:col>
      <xdr:colOff>0</xdr:colOff>
      <xdr:row>96</xdr:row>
      <xdr:rowOff>123825</xdr:rowOff>
    </xdr:to>
    <xdr:sp macro="" textlink="">
      <xdr:nvSpPr>
        <xdr:cNvPr id="730" name="Rectangle 867"/>
        <xdr:cNvSpPr>
          <a:spLocks noChangeArrowheads="1"/>
        </xdr:cNvSpPr>
      </xdr:nvSpPr>
      <xdr:spPr bwMode="auto">
        <a:xfrm>
          <a:off x="1666875" y="165354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96</xdr:row>
      <xdr:rowOff>47625</xdr:rowOff>
    </xdr:from>
    <xdr:to>
      <xdr:col>5</xdr:col>
      <xdr:colOff>0</xdr:colOff>
      <xdr:row>96</xdr:row>
      <xdr:rowOff>123825</xdr:rowOff>
    </xdr:to>
    <xdr:sp macro="" textlink="">
      <xdr:nvSpPr>
        <xdr:cNvPr id="731" name="Rectangle 868"/>
        <xdr:cNvSpPr>
          <a:spLocks noChangeArrowheads="1"/>
        </xdr:cNvSpPr>
      </xdr:nvSpPr>
      <xdr:spPr bwMode="auto">
        <a:xfrm>
          <a:off x="2828925" y="165354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97</xdr:row>
      <xdr:rowOff>47625</xdr:rowOff>
    </xdr:from>
    <xdr:to>
      <xdr:col>3</xdr:col>
      <xdr:colOff>0</xdr:colOff>
      <xdr:row>97</xdr:row>
      <xdr:rowOff>123825</xdr:rowOff>
    </xdr:to>
    <xdr:sp macro="" textlink="">
      <xdr:nvSpPr>
        <xdr:cNvPr id="732" name="Rectangle 869"/>
        <xdr:cNvSpPr>
          <a:spLocks noChangeArrowheads="1"/>
        </xdr:cNvSpPr>
      </xdr:nvSpPr>
      <xdr:spPr bwMode="auto">
        <a:xfrm>
          <a:off x="1666875" y="16697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97</xdr:row>
      <xdr:rowOff>47625</xdr:rowOff>
    </xdr:from>
    <xdr:to>
      <xdr:col>5</xdr:col>
      <xdr:colOff>0</xdr:colOff>
      <xdr:row>97</xdr:row>
      <xdr:rowOff>123825</xdr:rowOff>
    </xdr:to>
    <xdr:sp macro="" textlink="">
      <xdr:nvSpPr>
        <xdr:cNvPr id="733" name="Rectangle 870"/>
        <xdr:cNvSpPr>
          <a:spLocks noChangeArrowheads="1"/>
        </xdr:cNvSpPr>
      </xdr:nvSpPr>
      <xdr:spPr bwMode="auto">
        <a:xfrm>
          <a:off x="2828925" y="16697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103</xdr:row>
      <xdr:rowOff>47625</xdr:rowOff>
    </xdr:from>
    <xdr:to>
      <xdr:col>3</xdr:col>
      <xdr:colOff>0</xdr:colOff>
      <xdr:row>103</xdr:row>
      <xdr:rowOff>123825</xdr:rowOff>
    </xdr:to>
    <xdr:sp macro="" textlink="">
      <xdr:nvSpPr>
        <xdr:cNvPr id="734" name="Rectangle 871"/>
        <xdr:cNvSpPr>
          <a:spLocks noChangeArrowheads="1"/>
        </xdr:cNvSpPr>
      </xdr:nvSpPr>
      <xdr:spPr bwMode="auto">
        <a:xfrm>
          <a:off x="1666875" y="176974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103</xdr:row>
      <xdr:rowOff>47625</xdr:rowOff>
    </xdr:from>
    <xdr:to>
      <xdr:col>5</xdr:col>
      <xdr:colOff>0</xdr:colOff>
      <xdr:row>103</xdr:row>
      <xdr:rowOff>123825</xdr:rowOff>
    </xdr:to>
    <xdr:sp macro="" textlink="">
      <xdr:nvSpPr>
        <xdr:cNvPr id="735" name="Rectangle 872"/>
        <xdr:cNvSpPr>
          <a:spLocks noChangeArrowheads="1"/>
        </xdr:cNvSpPr>
      </xdr:nvSpPr>
      <xdr:spPr bwMode="auto">
        <a:xfrm>
          <a:off x="2828925" y="176974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104</xdr:row>
      <xdr:rowOff>47625</xdr:rowOff>
    </xdr:from>
    <xdr:to>
      <xdr:col>3</xdr:col>
      <xdr:colOff>0</xdr:colOff>
      <xdr:row>104</xdr:row>
      <xdr:rowOff>123825</xdr:rowOff>
    </xdr:to>
    <xdr:sp macro="" textlink="">
      <xdr:nvSpPr>
        <xdr:cNvPr id="736" name="Rectangle 873"/>
        <xdr:cNvSpPr>
          <a:spLocks noChangeArrowheads="1"/>
        </xdr:cNvSpPr>
      </xdr:nvSpPr>
      <xdr:spPr bwMode="auto">
        <a:xfrm>
          <a:off x="1666875" y="178593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104</xdr:row>
      <xdr:rowOff>47625</xdr:rowOff>
    </xdr:from>
    <xdr:to>
      <xdr:col>5</xdr:col>
      <xdr:colOff>0</xdr:colOff>
      <xdr:row>104</xdr:row>
      <xdr:rowOff>123825</xdr:rowOff>
    </xdr:to>
    <xdr:sp macro="" textlink="">
      <xdr:nvSpPr>
        <xdr:cNvPr id="737" name="Rectangle 874"/>
        <xdr:cNvSpPr>
          <a:spLocks noChangeArrowheads="1"/>
        </xdr:cNvSpPr>
      </xdr:nvSpPr>
      <xdr:spPr bwMode="auto">
        <a:xfrm>
          <a:off x="2828925" y="178593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105</xdr:row>
      <xdr:rowOff>0</xdr:rowOff>
    </xdr:from>
    <xdr:to>
      <xdr:col>3</xdr:col>
      <xdr:colOff>0</xdr:colOff>
      <xdr:row>105</xdr:row>
      <xdr:rowOff>0</xdr:rowOff>
    </xdr:to>
    <xdr:sp macro="" textlink="">
      <xdr:nvSpPr>
        <xdr:cNvPr id="738" name="Rectangle 875"/>
        <xdr:cNvSpPr>
          <a:spLocks noChangeArrowheads="1"/>
        </xdr:cNvSpPr>
      </xdr:nvSpPr>
      <xdr:spPr bwMode="auto">
        <a:xfrm>
          <a:off x="1666875" y="17973675"/>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105</xdr:row>
      <xdr:rowOff>0</xdr:rowOff>
    </xdr:from>
    <xdr:to>
      <xdr:col>5</xdr:col>
      <xdr:colOff>0</xdr:colOff>
      <xdr:row>105</xdr:row>
      <xdr:rowOff>0</xdr:rowOff>
    </xdr:to>
    <xdr:sp macro="" textlink="">
      <xdr:nvSpPr>
        <xdr:cNvPr id="739" name="Rectangle 876"/>
        <xdr:cNvSpPr>
          <a:spLocks noChangeArrowheads="1"/>
        </xdr:cNvSpPr>
      </xdr:nvSpPr>
      <xdr:spPr bwMode="auto">
        <a:xfrm>
          <a:off x="2828925" y="17973675"/>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106</xdr:row>
      <xdr:rowOff>47625</xdr:rowOff>
    </xdr:from>
    <xdr:to>
      <xdr:col>3</xdr:col>
      <xdr:colOff>0</xdr:colOff>
      <xdr:row>106</xdr:row>
      <xdr:rowOff>123825</xdr:rowOff>
    </xdr:to>
    <xdr:sp macro="" textlink="">
      <xdr:nvSpPr>
        <xdr:cNvPr id="740" name="Rectangle 877"/>
        <xdr:cNvSpPr>
          <a:spLocks noChangeArrowheads="1"/>
        </xdr:cNvSpPr>
      </xdr:nvSpPr>
      <xdr:spPr bwMode="auto">
        <a:xfrm>
          <a:off x="1666875" y="181832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106</xdr:row>
      <xdr:rowOff>47625</xdr:rowOff>
    </xdr:from>
    <xdr:to>
      <xdr:col>5</xdr:col>
      <xdr:colOff>0</xdr:colOff>
      <xdr:row>106</xdr:row>
      <xdr:rowOff>123825</xdr:rowOff>
    </xdr:to>
    <xdr:sp macro="" textlink="">
      <xdr:nvSpPr>
        <xdr:cNvPr id="741" name="Rectangle 878"/>
        <xdr:cNvSpPr>
          <a:spLocks noChangeArrowheads="1"/>
        </xdr:cNvSpPr>
      </xdr:nvSpPr>
      <xdr:spPr bwMode="auto">
        <a:xfrm>
          <a:off x="2828925" y="181832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107</xdr:row>
      <xdr:rowOff>47625</xdr:rowOff>
    </xdr:from>
    <xdr:to>
      <xdr:col>3</xdr:col>
      <xdr:colOff>0</xdr:colOff>
      <xdr:row>107</xdr:row>
      <xdr:rowOff>123825</xdr:rowOff>
    </xdr:to>
    <xdr:sp macro="" textlink="">
      <xdr:nvSpPr>
        <xdr:cNvPr id="742" name="Rectangle 879"/>
        <xdr:cNvSpPr>
          <a:spLocks noChangeArrowheads="1"/>
        </xdr:cNvSpPr>
      </xdr:nvSpPr>
      <xdr:spPr bwMode="auto">
        <a:xfrm>
          <a:off x="1666875" y="183451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107</xdr:row>
      <xdr:rowOff>47625</xdr:rowOff>
    </xdr:from>
    <xdr:to>
      <xdr:col>5</xdr:col>
      <xdr:colOff>0</xdr:colOff>
      <xdr:row>107</xdr:row>
      <xdr:rowOff>123825</xdr:rowOff>
    </xdr:to>
    <xdr:sp macro="" textlink="">
      <xdr:nvSpPr>
        <xdr:cNvPr id="743" name="Rectangle 880"/>
        <xdr:cNvSpPr>
          <a:spLocks noChangeArrowheads="1"/>
        </xdr:cNvSpPr>
      </xdr:nvSpPr>
      <xdr:spPr bwMode="auto">
        <a:xfrm>
          <a:off x="2828925" y="183451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108</xdr:row>
      <xdr:rowOff>47625</xdr:rowOff>
    </xdr:from>
    <xdr:to>
      <xdr:col>3</xdr:col>
      <xdr:colOff>9525</xdr:colOff>
      <xdr:row>108</xdr:row>
      <xdr:rowOff>123825</xdr:rowOff>
    </xdr:to>
    <xdr:sp macro="" textlink="">
      <xdr:nvSpPr>
        <xdr:cNvPr id="744" name="Rectangle 881"/>
        <xdr:cNvSpPr>
          <a:spLocks noChangeArrowheads="1"/>
        </xdr:cNvSpPr>
      </xdr:nvSpPr>
      <xdr:spPr bwMode="auto">
        <a:xfrm>
          <a:off x="1676400" y="185070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108</xdr:row>
      <xdr:rowOff>47625</xdr:rowOff>
    </xdr:from>
    <xdr:to>
      <xdr:col>5</xdr:col>
      <xdr:colOff>0</xdr:colOff>
      <xdr:row>108</xdr:row>
      <xdr:rowOff>123825</xdr:rowOff>
    </xdr:to>
    <xdr:sp macro="" textlink="">
      <xdr:nvSpPr>
        <xdr:cNvPr id="745" name="Rectangle 882"/>
        <xdr:cNvSpPr>
          <a:spLocks noChangeArrowheads="1"/>
        </xdr:cNvSpPr>
      </xdr:nvSpPr>
      <xdr:spPr bwMode="auto">
        <a:xfrm>
          <a:off x="2828925" y="185070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109</xdr:row>
      <xdr:rowOff>47625</xdr:rowOff>
    </xdr:from>
    <xdr:to>
      <xdr:col>3</xdr:col>
      <xdr:colOff>9525</xdr:colOff>
      <xdr:row>109</xdr:row>
      <xdr:rowOff>123825</xdr:rowOff>
    </xdr:to>
    <xdr:sp macro="" textlink="">
      <xdr:nvSpPr>
        <xdr:cNvPr id="746" name="Rectangle 883"/>
        <xdr:cNvSpPr>
          <a:spLocks noChangeArrowheads="1"/>
        </xdr:cNvSpPr>
      </xdr:nvSpPr>
      <xdr:spPr bwMode="auto">
        <a:xfrm>
          <a:off x="1676400" y="186690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109</xdr:row>
      <xdr:rowOff>47625</xdr:rowOff>
    </xdr:from>
    <xdr:to>
      <xdr:col>5</xdr:col>
      <xdr:colOff>0</xdr:colOff>
      <xdr:row>109</xdr:row>
      <xdr:rowOff>123825</xdr:rowOff>
    </xdr:to>
    <xdr:sp macro="" textlink="">
      <xdr:nvSpPr>
        <xdr:cNvPr id="747" name="Rectangle 884"/>
        <xdr:cNvSpPr>
          <a:spLocks noChangeArrowheads="1"/>
        </xdr:cNvSpPr>
      </xdr:nvSpPr>
      <xdr:spPr bwMode="auto">
        <a:xfrm>
          <a:off x="2828925" y="186690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110</xdr:row>
      <xdr:rowOff>47625</xdr:rowOff>
    </xdr:from>
    <xdr:to>
      <xdr:col>3</xdr:col>
      <xdr:colOff>9525</xdr:colOff>
      <xdr:row>110</xdr:row>
      <xdr:rowOff>123825</xdr:rowOff>
    </xdr:to>
    <xdr:sp macro="" textlink="">
      <xdr:nvSpPr>
        <xdr:cNvPr id="748" name="Rectangle 885"/>
        <xdr:cNvSpPr>
          <a:spLocks noChangeArrowheads="1"/>
        </xdr:cNvSpPr>
      </xdr:nvSpPr>
      <xdr:spPr bwMode="auto">
        <a:xfrm>
          <a:off x="1676400" y="188309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110</xdr:row>
      <xdr:rowOff>47625</xdr:rowOff>
    </xdr:from>
    <xdr:to>
      <xdr:col>5</xdr:col>
      <xdr:colOff>0</xdr:colOff>
      <xdr:row>110</xdr:row>
      <xdr:rowOff>123825</xdr:rowOff>
    </xdr:to>
    <xdr:sp macro="" textlink="">
      <xdr:nvSpPr>
        <xdr:cNvPr id="749" name="Rectangle 886"/>
        <xdr:cNvSpPr>
          <a:spLocks noChangeArrowheads="1"/>
        </xdr:cNvSpPr>
      </xdr:nvSpPr>
      <xdr:spPr bwMode="auto">
        <a:xfrm>
          <a:off x="2828925" y="188309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111</xdr:row>
      <xdr:rowOff>47625</xdr:rowOff>
    </xdr:from>
    <xdr:to>
      <xdr:col>3</xdr:col>
      <xdr:colOff>9525</xdr:colOff>
      <xdr:row>111</xdr:row>
      <xdr:rowOff>123825</xdr:rowOff>
    </xdr:to>
    <xdr:sp macro="" textlink="">
      <xdr:nvSpPr>
        <xdr:cNvPr id="750" name="Rectangle 887"/>
        <xdr:cNvSpPr>
          <a:spLocks noChangeArrowheads="1"/>
        </xdr:cNvSpPr>
      </xdr:nvSpPr>
      <xdr:spPr bwMode="auto">
        <a:xfrm>
          <a:off x="1676400" y="189928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111</xdr:row>
      <xdr:rowOff>47625</xdr:rowOff>
    </xdr:from>
    <xdr:to>
      <xdr:col>5</xdr:col>
      <xdr:colOff>0</xdr:colOff>
      <xdr:row>111</xdr:row>
      <xdr:rowOff>123825</xdr:rowOff>
    </xdr:to>
    <xdr:sp macro="" textlink="">
      <xdr:nvSpPr>
        <xdr:cNvPr id="751" name="Rectangle 888"/>
        <xdr:cNvSpPr>
          <a:spLocks noChangeArrowheads="1"/>
        </xdr:cNvSpPr>
      </xdr:nvSpPr>
      <xdr:spPr bwMode="auto">
        <a:xfrm>
          <a:off x="2828925" y="189928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112</xdr:row>
      <xdr:rowOff>47625</xdr:rowOff>
    </xdr:from>
    <xdr:to>
      <xdr:col>3</xdr:col>
      <xdr:colOff>9525</xdr:colOff>
      <xdr:row>112</xdr:row>
      <xdr:rowOff>123825</xdr:rowOff>
    </xdr:to>
    <xdr:sp macro="" textlink="">
      <xdr:nvSpPr>
        <xdr:cNvPr id="752" name="Rectangle 889"/>
        <xdr:cNvSpPr>
          <a:spLocks noChangeArrowheads="1"/>
        </xdr:cNvSpPr>
      </xdr:nvSpPr>
      <xdr:spPr bwMode="auto">
        <a:xfrm>
          <a:off x="1676400" y="191547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112</xdr:row>
      <xdr:rowOff>47625</xdr:rowOff>
    </xdr:from>
    <xdr:to>
      <xdr:col>5</xdr:col>
      <xdr:colOff>0</xdr:colOff>
      <xdr:row>112</xdr:row>
      <xdr:rowOff>123825</xdr:rowOff>
    </xdr:to>
    <xdr:sp macro="" textlink="">
      <xdr:nvSpPr>
        <xdr:cNvPr id="753" name="Rectangle 890"/>
        <xdr:cNvSpPr>
          <a:spLocks noChangeArrowheads="1"/>
        </xdr:cNvSpPr>
      </xdr:nvSpPr>
      <xdr:spPr bwMode="auto">
        <a:xfrm>
          <a:off x="2828925" y="1915477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96</xdr:row>
      <xdr:rowOff>0</xdr:rowOff>
    </xdr:from>
    <xdr:to>
      <xdr:col>1</xdr:col>
      <xdr:colOff>200025</xdr:colOff>
      <xdr:row>96</xdr:row>
      <xdr:rowOff>133350</xdr:rowOff>
    </xdr:to>
    <xdr:sp macro="" textlink="">
      <xdr:nvSpPr>
        <xdr:cNvPr id="754" name="Rectangle 891"/>
        <xdr:cNvSpPr>
          <a:spLocks noChangeArrowheads="1"/>
        </xdr:cNvSpPr>
      </xdr:nvSpPr>
      <xdr:spPr bwMode="auto">
        <a:xfrm>
          <a:off x="1409700" y="164877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97</xdr:row>
      <xdr:rowOff>0</xdr:rowOff>
    </xdr:from>
    <xdr:to>
      <xdr:col>1</xdr:col>
      <xdr:colOff>200025</xdr:colOff>
      <xdr:row>97</xdr:row>
      <xdr:rowOff>133350</xdr:rowOff>
    </xdr:to>
    <xdr:sp macro="" textlink="">
      <xdr:nvSpPr>
        <xdr:cNvPr id="755" name="Rectangle 892"/>
        <xdr:cNvSpPr>
          <a:spLocks noChangeArrowheads="1"/>
        </xdr:cNvSpPr>
      </xdr:nvSpPr>
      <xdr:spPr bwMode="auto">
        <a:xfrm>
          <a:off x="1409700" y="166497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19050</xdr:colOff>
      <xdr:row>101</xdr:row>
      <xdr:rowOff>28575</xdr:rowOff>
    </xdr:from>
    <xdr:to>
      <xdr:col>2</xdr:col>
      <xdr:colOff>0</xdr:colOff>
      <xdr:row>101</xdr:row>
      <xdr:rowOff>142875</xdr:rowOff>
    </xdr:to>
    <xdr:sp macro="" textlink="">
      <xdr:nvSpPr>
        <xdr:cNvPr id="756" name="Rectangle 893"/>
        <xdr:cNvSpPr>
          <a:spLocks noChangeArrowheads="1"/>
        </xdr:cNvSpPr>
      </xdr:nvSpPr>
      <xdr:spPr bwMode="auto">
        <a:xfrm>
          <a:off x="1419225" y="17354550"/>
          <a:ext cx="190500" cy="114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103</xdr:row>
      <xdr:rowOff>0</xdr:rowOff>
    </xdr:from>
    <xdr:to>
      <xdr:col>1</xdr:col>
      <xdr:colOff>200025</xdr:colOff>
      <xdr:row>103</xdr:row>
      <xdr:rowOff>133350</xdr:rowOff>
    </xdr:to>
    <xdr:sp macro="" textlink="">
      <xdr:nvSpPr>
        <xdr:cNvPr id="757" name="Rectangle 894"/>
        <xdr:cNvSpPr>
          <a:spLocks noChangeArrowheads="1"/>
        </xdr:cNvSpPr>
      </xdr:nvSpPr>
      <xdr:spPr bwMode="auto">
        <a:xfrm>
          <a:off x="1409700" y="17649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104</xdr:row>
      <xdr:rowOff>0</xdr:rowOff>
    </xdr:from>
    <xdr:to>
      <xdr:col>1</xdr:col>
      <xdr:colOff>200025</xdr:colOff>
      <xdr:row>104</xdr:row>
      <xdr:rowOff>133350</xdr:rowOff>
    </xdr:to>
    <xdr:sp macro="" textlink="">
      <xdr:nvSpPr>
        <xdr:cNvPr id="758" name="Rectangle 895"/>
        <xdr:cNvSpPr>
          <a:spLocks noChangeArrowheads="1"/>
        </xdr:cNvSpPr>
      </xdr:nvSpPr>
      <xdr:spPr bwMode="auto">
        <a:xfrm>
          <a:off x="1409700" y="178117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106</xdr:row>
      <xdr:rowOff>0</xdr:rowOff>
    </xdr:from>
    <xdr:to>
      <xdr:col>1</xdr:col>
      <xdr:colOff>200025</xdr:colOff>
      <xdr:row>106</xdr:row>
      <xdr:rowOff>133350</xdr:rowOff>
    </xdr:to>
    <xdr:sp macro="" textlink="">
      <xdr:nvSpPr>
        <xdr:cNvPr id="759" name="Rectangle 896"/>
        <xdr:cNvSpPr>
          <a:spLocks noChangeArrowheads="1"/>
        </xdr:cNvSpPr>
      </xdr:nvSpPr>
      <xdr:spPr bwMode="auto">
        <a:xfrm>
          <a:off x="1409700" y="181356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107</xdr:row>
      <xdr:rowOff>0</xdr:rowOff>
    </xdr:from>
    <xdr:to>
      <xdr:col>1</xdr:col>
      <xdr:colOff>200025</xdr:colOff>
      <xdr:row>107</xdr:row>
      <xdr:rowOff>133350</xdr:rowOff>
    </xdr:to>
    <xdr:sp macro="" textlink="">
      <xdr:nvSpPr>
        <xdr:cNvPr id="760" name="Rectangle 897"/>
        <xdr:cNvSpPr>
          <a:spLocks noChangeArrowheads="1"/>
        </xdr:cNvSpPr>
      </xdr:nvSpPr>
      <xdr:spPr bwMode="auto">
        <a:xfrm>
          <a:off x="1409700" y="182975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108</xdr:row>
      <xdr:rowOff>0</xdr:rowOff>
    </xdr:from>
    <xdr:to>
      <xdr:col>1</xdr:col>
      <xdr:colOff>200025</xdr:colOff>
      <xdr:row>108</xdr:row>
      <xdr:rowOff>133350</xdr:rowOff>
    </xdr:to>
    <xdr:sp macro="" textlink="">
      <xdr:nvSpPr>
        <xdr:cNvPr id="761" name="Rectangle 898"/>
        <xdr:cNvSpPr>
          <a:spLocks noChangeArrowheads="1"/>
        </xdr:cNvSpPr>
      </xdr:nvSpPr>
      <xdr:spPr bwMode="auto">
        <a:xfrm>
          <a:off x="1409700" y="184594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109</xdr:row>
      <xdr:rowOff>0</xdr:rowOff>
    </xdr:from>
    <xdr:to>
      <xdr:col>1</xdr:col>
      <xdr:colOff>200025</xdr:colOff>
      <xdr:row>109</xdr:row>
      <xdr:rowOff>133350</xdr:rowOff>
    </xdr:to>
    <xdr:sp macro="" textlink="">
      <xdr:nvSpPr>
        <xdr:cNvPr id="762" name="Rectangle 899"/>
        <xdr:cNvSpPr>
          <a:spLocks noChangeArrowheads="1"/>
        </xdr:cNvSpPr>
      </xdr:nvSpPr>
      <xdr:spPr bwMode="auto">
        <a:xfrm>
          <a:off x="1409700" y="186213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110</xdr:row>
      <xdr:rowOff>0</xdr:rowOff>
    </xdr:from>
    <xdr:to>
      <xdr:col>1</xdr:col>
      <xdr:colOff>200025</xdr:colOff>
      <xdr:row>110</xdr:row>
      <xdr:rowOff>133350</xdr:rowOff>
    </xdr:to>
    <xdr:sp macro="" textlink="">
      <xdr:nvSpPr>
        <xdr:cNvPr id="763" name="Rectangle 900"/>
        <xdr:cNvSpPr>
          <a:spLocks noChangeArrowheads="1"/>
        </xdr:cNvSpPr>
      </xdr:nvSpPr>
      <xdr:spPr bwMode="auto">
        <a:xfrm>
          <a:off x="1409700" y="187833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111</xdr:row>
      <xdr:rowOff>0</xdr:rowOff>
    </xdr:from>
    <xdr:to>
      <xdr:col>1</xdr:col>
      <xdr:colOff>200025</xdr:colOff>
      <xdr:row>111</xdr:row>
      <xdr:rowOff>133350</xdr:rowOff>
    </xdr:to>
    <xdr:sp macro="" textlink="">
      <xdr:nvSpPr>
        <xdr:cNvPr id="764" name="Rectangle 901"/>
        <xdr:cNvSpPr>
          <a:spLocks noChangeArrowheads="1"/>
        </xdr:cNvSpPr>
      </xdr:nvSpPr>
      <xdr:spPr bwMode="auto">
        <a:xfrm>
          <a:off x="1409700" y="189452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112</xdr:row>
      <xdr:rowOff>0</xdr:rowOff>
    </xdr:from>
    <xdr:to>
      <xdr:col>1</xdr:col>
      <xdr:colOff>200025</xdr:colOff>
      <xdr:row>112</xdr:row>
      <xdr:rowOff>133350</xdr:rowOff>
    </xdr:to>
    <xdr:sp macro="" textlink="">
      <xdr:nvSpPr>
        <xdr:cNvPr id="765" name="Rectangle 902"/>
        <xdr:cNvSpPr>
          <a:spLocks noChangeArrowheads="1"/>
        </xdr:cNvSpPr>
      </xdr:nvSpPr>
      <xdr:spPr bwMode="auto">
        <a:xfrm>
          <a:off x="1409700" y="191071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104</xdr:row>
      <xdr:rowOff>47625</xdr:rowOff>
    </xdr:from>
    <xdr:to>
      <xdr:col>7</xdr:col>
      <xdr:colOff>171450</xdr:colOff>
      <xdr:row>104</xdr:row>
      <xdr:rowOff>123825</xdr:rowOff>
    </xdr:to>
    <xdr:sp macro="" textlink="">
      <xdr:nvSpPr>
        <xdr:cNvPr id="766" name="Rectangle 903"/>
        <xdr:cNvSpPr>
          <a:spLocks noChangeArrowheads="1"/>
        </xdr:cNvSpPr>
      </xdr:nvSpPr>
      <xdr:spPr bwMode="auto">
        <a:xfrm>
          <a:off x="4133850" y="1785937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109</xdr:row>
      <xdr:rowOff>47625</xdr:rowOff>
    </xdr:from>
    <xdr:to>
      <xdr:col>7</xdr:col>
      <xdr:colOff>171450</xdr:colOff>
      <xdr:row>109</xdr:row>
      <xdr:rowOff>123825</xdr:rowOff>
    </xdr:to>
    <xdr:sp macro="" textlink="">
      <xdr:nvSpPr>
        <xdr:cNvPr id="767" name="Rectangle 904"/>
        <xdr:cNvSpPr>
          <a:spLocks noChangeArrowheads="1"/>
        </xdr:cNvSpPr>
      </xdr:nvSpPr>
      <xdr:spPr bwMode="auto">
        <a:xfrm>
          <a:off x="4133850" y="1866900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110</xdr:row>
      <xdr:rowOff>47625</xdr:rowOff>
    </xdr:from>
    <xdr:to>
      <xdr:col>7</xdr:col>
      <xdr:colOff>171450</xdr:colOff>
      <xdr:row>110</xdr:row>
      <xdr:rowOff>123825</xdr:rowOff>
    </xdr:to>
    <xdr:sp macro="" textlink="">
      <xdr:nvSpPr>
        <xdr:cNvPr id="768" name="Rectangle 905"/>
        <xdr:cNvSpPr>
          <a:spLocks noChangeArrowheads="1"/>
        </xdr:cNvSpPr>
      </xdr:nvSpPr>
      <xdr:spPr bwMode="auto">
        <a:xfrm>
          <a:off x="4133850" y="188309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111</xdr:row>
      <xdr:rowOff>47625</xdr:rowOff>
    </xdr:from>
    <xdr:to>
      <xdr:col>7</xdr:col>
      <xdr:colOff>171450</xdr:colOff>
      <xdr:row>111</xdr:row>
      <xdr:rowOff>123825</xdr:rowOff>
    </xdr:to>
    <xdr:sp macro="" textlink="">
      <xdr:nvSpPr>
        <xdr:cNvPr id="769" name="Rectangle 906"/>
        <xdr:cNvSpPr>
          <a:spLocks noChangeArrowheads="1"/>
        </xdr:cNvSpPr>
      </xdr:nvSpPr>
      <xdr:spPr bwMode="auto">
        <a:xfrm>
          <a:off x="4133850" y="189928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112</xdr:row>
      <xdr:rowOff>47625</xdr:rowOff>
    </xdr:from>
    <xdr:to>
      <xdr:col>7</xdr:col>
      <xdr:colOff>171450</xdr:colOff>
      <xdr:row>112</xdr:row>
      <xdr:rowOff>123825</xdr:rowOff>
    </xdr:to>
    <xdr:sp macro="" textlink="">
      <xdr:nvSpPr>
        <xdr:cNvPr id="770" name="Rectangle 907"/>
        <xdr:cNvSpPr>
          <a:spLocks noChangeArrowheads="1"/>
        </xdr:cNvSpPr>
      </xdr:nvSpPr>
      <xdr:spPr bwMode="auto">
        <a:xfrm>
          <a:off x="4133850" y="191547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105</xdr:row>
      <xdr:rowOff>47625</xdr:rowOff>
    </xdr:from>
    <xdr:to>
      <xdr:col>3</xdr:col>
      <xdr:colOff>0</xdr:colOff>
      <xdr:row>105</xdr:row>
      <xdr:rowOff>123825</xdr:rowOff>
    </xdr:to>
    <xdr:sp macro="" textlink="">
      <xdr:nvSpPr>
        <xdr:cNvPr id="771" name="Rectangle 908"/>
        <xdr:cNvSpPr>
          <a:spLocks noChangeArrowheads="1"/>
        </xdr:cNvSpPr>
      </xdr:nvSpPr>
      <xdr:spPr bwMode="auto">
        <a:xfrm>
          <a:off x="1666875" y="180213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105</xdr:row>
      <xdr:rowOff>47625</xdr:rowOff>
    </xdr:from>
    <xdr:to>
      <xdr:col>5</xdr:col>
      <xdr:colOff>0</xdr:colOff>
      <xdr:row>105</xdr:row>
      <xdr:rowOff>123825</xdr:rowOff>
    </xdr:to>
    <xdr:sp macro="" textlink="">
      <xdr:nvSpPr>
        <xdr:cNvPr id="772" name="Rectangle 909"/>
        <xdr:cNvSpPr>
          <a:spLocks noChangeArrowheads="1"/>
        </xdr:cNvSpPr>
      </xdr:nvSpPr>
      <xdr:spPr bwMode="auto">
        <a:xfrm>
          <a:off x="2828925" y="1802130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105</xdr:row>
      <xdr:rowOff>0</xdr:rowOff>
    </xdr:from>
    <xdr:to>
      <xdr:col>1</xdr:col>
      <xdr:colOff>200025</xdr:colOff>
      <xdr:row>105</xdr:row>
      <xdr:rowOff>133350</xdr:rowOff>
    </xdr:to>
    <xdr:sp macro="" textlink="">
      <xdr:nvSpPr>
        <xdr:cNvPr id="773" name="Rectangle 910"/>
        <xdr:cNvSpPr>
          <a:spLocks noChangeArrowheads="1"/>
        </xdr:cNvSpPr>
      </xdr:nvSpPr>
      <xdr:spPr bwMode="auto">
        <a:xfrm>
          <a:off x="1409700" y="179736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105</xdr:row>
      <xdr:rowOff>47625</xdr:rowOff>
    </xdr:from>
    <xdr:to>
      <xdr:col>7</xdr:col>
      <xdr:colOff>171450</xdr:colOff>
      <xdr:row>105</xdr:row>
      <xdr:rowOff>123825</xdr:rowOff>
    </xdr:to>
    <xdr:sp macro="" textlink="">
      <xdr:nvSpPr>
        <xdr:cNvPr id="774" name="Rectangle 911"/>
        <xdr:cNvSpPr>
          <a:spLocks noChangeArrowheads="1"/>
        </xdr:cNvSpPr>
      </xdr:nvSpPr>
      <xdr:spPr bwMode="auto">
        <a:xfrm>
          <a:off x="4133850" y="1802130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101</xdr:row>
      <xdr:rowOff>28575</xdr:rowOff>
    </xdr:from>
    <xdr:to>
      <xdr:col>1</xdr:col>
      <xdr:colOff>200025</xdr:colOff>
      <xdr:row>101</xdr:row>
      <xdr:rowOff>161925</xdr:rowOff>
    </xdr:to>
    <xdr:sp macro="" textlink="">
      <xdr:nvSpPr>
        <xdr:cNvPr id="775" name="Rectangle 912"/>
        <xdr:cNvSpPr>
          <a:spLocks noChangeArrowheads="1"/>
        </xdr:cNvSpPr>
      </xdr:nvSpPr>
      <xdr:spPr bwMode="auto">
        <a:xfrm>
          <a:off x="1409700" y="17354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153</xdr:row>
      <xdr:rowOff>47625</xdr:rowOff>
    </xdr:from>
    <xdr:to>
      <xdr:col>3</xdr:col>
      <xdr:colOff>0</xdr:colOff>
      <xdr:row>153</xdr:row>
      <xdr:rowOff>123825</xdr:rowOff>
    </xdr:to>
    <xdr:sp macro="" textlink="">
      <xdr:nvSpPr>
        <xdr:cNvPr id="776" name="Rectangle 913"/>
        <xdr:cNvSpPr>
          <a:spLocks noChangeArrowheads="1"/>
        </xdr:cNvSpPr>
      </xdr:nvSpPr>
      <xdr:spPr bwMode="auto">
        <a:xfrm>
          <a:off x="1666875" y="259080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153</xdr:row>
      <xdr:rowOff>47625</xdr:rowOff>
    </xdr:from>
    <xdr:to>
      <xdr:col>5</xdr:col>
      <xdr:colOff>0</xdr:colOff>
      <xdr:row>153</xdr:row>
      <xdr:rowOff>123825</xdr:rowOff>
    </xdr:to>
    <xdr:sp macro="" textlink="">
      <xdr:nvSpPr>
        <xdr:cNvPr id="777" name="Rectangle 914"/>
        <xdr:cNvSpPr>
          <a:spLocks noChangeArrowheads="1"/>
        </xdr:cNvSpPr>
      </xdr:nvSpPr>
      <xdr:spPr bwMode="auto">
        <a:xfrm>
          <a:off x="2828925" y="259080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154</xdr:row>
      <xdr:rowOff>47625</xdr:rowOff>
    </xdr:from>
    <xdr:to>
      <xdr:col>3</xdr:col>
      <xdr:colOff>0</xdr:colOff>
      <xdr:row>154</xdr:row>
      <xdr:rowOff>123825</xdr:rowOff>
    </xdr:to>
    <xdr:sp macro="" textlink="">
      <xdr:nvSpPr>
        <xdr:cNvPr id="778" name="Rectangle 915"/>
        <xdr:cNvSpPr>
          <a:spLocks noChangeArrowheads="1"/>
        </xdr:cNvSpPr>
      </xdr:nvSpPr>
      <xdr:spPr bwMode="auto">
        <a:xfrm>
          <a:off x="1666875" y="260699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154</xdr:row>
      <xdr:rowOff>47625</xdr:rowOff>
    </xdr:from>
    <xdr:to>
      <xdr:col>5</xdr:col>
      <xdr:colOff>0</xdr:colOff>
      <xdr:row>154</xdr:row>
      <xdr:rowOff>123825</xdr:rowOff>
    </xdr:to>
    <xdr:sp macro="" textlink="">
      <xdr:nvSpPr>
        <xdr:cNvPr id="779" name="Rectangle 916"/>
        <xdr:cNvSpPr>
          <a:spLocks noChangeArrowheads="1"/>
        </xdr:cNvSpPr>
      </xdr:nvSpPr>
      <xdr:spPr bwMode="auto">
        <a:xfrm>
          <a:off x="2828925" y="260699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155</xdr:row>
      <xdr:rowOff>47625</xdr:rowOff>
    </xdr:from>
    <xdr:to>
      <xdr:col>3</xdr:col>
      <xdr:colOff>0</xdr:colOff>
      <xdr:row>155</xdr:row>
      <xdr:rowOff>123825</xdr:rowOff>
    </xdr:to>
    <xdr:sp macro="" textlink="">
      <xdr:nvSpPr>
        <xdr:cNvPr id="780" name="Rectangle 917"/>
        <xdr:cNvSpPr>
          <a:spLocks noChangeArrowheads="1"/>
        </xdr:cNvSpPr>
      </xdr:nvSpPr>
      <xdr:spPr bwMode="auto">
        <a:xfrm>
          <a:off x="1666875" y="262318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155</xdr:row>
      <xdr:rowOff>47625</xdr:rowOff>
    </xdr:from>
    <xdr:to>
      <xdr:col>5</xdr:col>
      <xdr:colOff>0</xdr:colOff>
      <xdr:row>155</xdr:row>
      <xdr:rowOff>123825</xdr:rowOff>
    </xdr:to>
    <xdr:sp macro="" textlink="">
      <xdr:nvSpPr>
        <xdr:cNvPr id="781" name="Rectangle 918"/>
        <xdr:cNvSpPr>
          <a:spLocks noChangeArrowheads="1"/>
        </xdr:cNvSpPr>
      </xdr:nvSpPr>
      <xdr:spPr bwMode="auto">
        <a:xfrm>
          <a:off x="2828925" y="262318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161</xdr:row>
      <xdr:rowOff>47625</xdr:rowOff>
    </xdr:from>
    <xdr:to>
      <xdr:col>3</xdr:col>
      <xdr:colOff>0</xdr:colOff>
      <xdr:row>161</xdr:row>
      <xdr:rowOff>123825</xdr:rowOff>
    </xdr:to>
    <xdr:sp macro="" textlink="">
      <xdr:nvSpPr>
        <xdr:cNvPr id="782" name="Rectangle 919"/>
        <xdr:cNvSpPr>
          <a:spLocks noChangeArrowheads="1"/>
        </xdr:cNvSpPr>
      </xdr:nvSpPr>
      <xdr:spPr bwMode="auto">
        <a:xfrm>
          <a:off x="1666875" y="272319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161</xdr:row>
      <xdr:rowOff>47625</xdr:rowOff>
    </xdr:from>
    <xdr:to>
      <xdr:col>5</xdr:col>
      <xdr:colOff>0</xdr:colOff>
      <xdr:row>161</xdr:row>
      <xdr:rowOff>123825</xdr:rowOff>
    </xdr:to>
    <xdr:sp macro="" textlink="">
      <xdr:nvSpPr>
        <xdr:cNvPr id="783" name="Rectangle 920"/>
        <xdr:cNvSpPr>
          <a:spLocks noChangeArrowheads="1"/>
        </xdr:cNvSpPr>
      </xdr:nvSpPr>
      <xdr:spPr bwMode="auto">
        <a:xfrm>
          <a:off x="2828925" y="272319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162</xdr:row>
      <xdr:rowOff>47625</xdr:rowOff>
    </xdr:from>
    <xdr:to>
      <xdr:col>3</xdr:col>
      <xdr:colOff>0</xdr:colOff>
      <xdr:row>162</xdr:row>
      <xdr:rowOff>123825</xdr:rowOff>
    </xdr:to>
    <xdr:sp macro="" textlink="">
      <xdr:nvSpPr>
        <xdr:cNvPr id="784" name="Rectangle 921"/>
        <xdr:cNvSpPr>
          <a:spLocks noChangeArrowheads="1"/>
        </xdr:cNvSpPr>
      </xdr:nvSpPr>
      <xdr:spPr bwMode="auto">
        <a:xfrm>
          <a:off x="1666875" y="273939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162</xdr:row>
      <xdr:rowOff>47625</xdr:rowOff>
    </xdr:from>
    <xdr:to>
      <xdr:col>5</xdr:col>
      <xdr:colOff>0</xdr:colOff>
      <xdr:row>162</xdr:row>
      <xdr:rowOff>123825</xdr:rowOff>
    </xdr:to>
    <xdr:sp macro="" textlink="">
      <xdr:nvSpPr>
        <xdr:cNvPr id="785" name="Rectangle 922"/>
        <xdr:cNvSpPr>
          <a:spLocks noChangeArrowheads="1"/>
        </xdr:cNvSpPr>
      </xdr:nvSpPr>
      <xdr:spPr bwMode="auto">
        <a:xfrm>
          <a:off x="2828925" y="273939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163</xdr:row>
      <xdr:rowOff>47625</xdr:rowOff>
    </xdr:from>
    <xdr:to>
      <xdr:col>3</xdr:col>
      <xdr:colOff>0</xdr:colOff>
      <xdr:row>163</xdr:row>
      <xdr:rowOff>123825</xdr:rowOff>
    </xdr:to>
    <xdr:sp macro="" textlink="">
      <xdr:nvSpPr>
        <xdr:cNvPr id="786" name="Rectangle 923"/>
        <xdr:cNvSpPr>
          <a:spLocks noChangeArrowheads="1"/>
        </xdr:cNvSpPr>
      </xdr:nvSpPr>
      <xdr:spPr bwMode="auto">
        <a:xfrm>
          <a:off x="1666875" y="275558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163</xdr:row>
      <xdr:rowOff>47625</xdr:rowOff>
    </xdr:from>
    <xdr:to>
      <xdr:col>5</xdr:col>
      <xdr:colOff>0</xdr:colOff>
      <xdr:row>163</xdr:row>
      <xdr:rowOff>123825</xdr:rowOff>
    </xdr:to>
    <xdr:sp macro="" textlink="">
      <xdr:nvSpPr>
        <xdr:cNvPr id="787" name="Rectangle 924"/>
        <xdr:cNvSpPr>
          <a:spLocks noChangeArrowheads="1"/>
        </xdr:cNvSpPr>
      </xdr:nvSpPr>
      <xdr:spPr bwMode="auto">
        <a:xfrm>
          <a:off x="2828925" y="275558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164</xdr:row>
      <xdr:rowOff>47625</xdr:rowOff>
    </xdr:from>
    <xdr:to>
      <xdr:col>3</xdr:col>
      <xdr:colOff>0</xdr:colOff>
      <xdr:row>164</xdr:row>
      <xdr:rowOff>123825</xdr:rowOff>
    </xdr:to>
    <xdr:sp macro="" textlink="">
      <xdr:nvSpPr>
        <xdr:cNvPr id="788" name="Rectangle 925"/>
        <xdr:cNvSpPr>
          <a:spLocks noChangeArrowheads="1"/>
        </xdr:cNvSpPr>
      </xdr:nvSpPr>
      <xdr:spPr bwMode="auto">
        <a:xfrm>
          <a:off x="1666875" y="277177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164</xdr:row>
      <xdr:rowOff>47625</xdr:rowOff>
    </xdr:from>
    <xdr:to>
      <xdr:col>5</xdr:col>
      <xdr:colOff>0</xdr:colOff>
      <xdr:row>164</xdr:row>
      <xdr:rowOff>123825</xdr:rowOff>
    </xdr:to>
    <xdr:sp macro="" textlink="">
      <xdr:nvSpPr>
        <xdr:cNvPr id="789" name="Rectangle 926"/>
        <xdr:cNvSpPr>
          <a:spLocks noChangeArrowheads="1"/>
        </xdr:cNvSpPr>
      </xdr:nvSpPr>
      <xdr:spPr bwMode="auto">
        <a:xfrm>
          <a:off x="2828925" y="277177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165</xdr:row>
      <xdr:rowOff>47625</xdr:rowOff>
    </xdr:from>
    <xdr:to>
      <xdr:col>3</xdr:col>
      <xdr:colOff>0</xdr:colOff>
      <xdr:row>165</xdr:row>
      <xdr:rowOff>123825</xdr:rowOff>
    </xdr:to>
    <xdr:sp macro="" textlink="">
      <xdr:nvSpPr>
        <xdr:cNvPr id="790" name="Rectangle 927"/>
        <xdr:cNvSpPr>
          <a:spLocks noChangeArrowheads="1"/>
        </xdr:cNvSpPr>
      </xdr:nvSpPr>
      <xdr:spPr bwMode="auto">
        <a:xfrm>
          <a:off x="1666875" y="278796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165</xdr:row>
      <xdr:rowOff>47625</xdr:rowOff>
    </xdr:from>
    <xdr:to>
      <xdr:col>5</xdr:col>
      <xdr:colOff>0</xdr:colOff>
      <xdr:row>165</xdr:row>
      <xdr:rowOff>123825</xdr:rowOff>
    </xdr:to>
    <xdr:sp macro="" textlink="">
      <xdr:nvSpPr>
        <xdr:cNvPr id="791" name="Rectangle 928"/>
        <xdr:cNvSpPr>
          <a:spLocks noChangeArrowheads="1"/>
        </xdr:cNvSpPr>
      </xdr:nvSpPr>
      <xdr:spPr bwMode="auto">
        <a:xfrm>
          <a:off x="2828925" y="278796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166</xdr:row>
      <xdr:rowOff>47625</xdr:rowOff>
    </xdr:from>
    <xdr:to>
      <xdr:col>3</xdr:col>
      <xdr:colOff>0</xdr:colOff>
      <xdr:row>166</xdr:row>
      <xdr:rowOff>123825</xdr:rowOff>
    </xdr:to>
    <xdr:sp macro="" textlink="">
      <xdr:nvSpPr>
        <xdr:cNvPr id="792" name="Rectangle 929"/>
        <xdr:cNvSpPr>
          <a:spLocks noChangeArrowheads="1"/>
        </xdr:cNvSpPr>
      </xdr:nvSpPr>
      <xdr:spPr bwMode="auto">
        <a:xfrm>
          <a:off x="1666875" y="280416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166</xdr:row>
      <xdr:rowOff>47625</xdr:rowOff>
    </xdr:from>
    <xdr:to>
      <xdr:col>5</xdr:col>
      <xdr:colOff>0</xdr:colOff>
      <xdr:row>166</xdr:row>
      <xdr:rowOff>123825</xdr:rowOff>
    </xdr:to>
    <xdr:sp macro="" textlink="">
      <xdr:nvSpPr>
        <xdr:cNvPr id="793" name="Rectangle 930"/>
        <xdr:cNvSpPr>
          <a:spLocks noChangeArrowheads="1"/>
        </xdr:cNvSpPr>
      </xdr:nvSpPr>
      <xdr:spPr bwMode="auto">
        <a:xfrm>
          <a:off x="2828925" y="280416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167</xdr:row>
      <xdr:rowOff>47625</xdr:rowOff>
    </xdr:from>
    <xdr:to>
      <xdr:col>3</xdr:col>
      <xdr:colOff>0</xdr:colOff>
      <xdr:row>167</xdr:row>
      <xdr:rowOff>123825</xdr:rowOff>
    </xdr:to>
    <xdr:sp macro="" textlink="">
      <xdr:nvSpPr>
        <xdr:cNvPr id="794" name="Rectangle 931"/>
        <xdr:cNvSpPr>
          <a:spLocks noChangeArrowheads="1"/>
        </xdr:cNvSpPr>
      </xdr:nvSpPr>
      <xdr:spPr bwMode="auto">
        <a:xfrm>
          <a:off x="1666875" y="282035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167</xdr:row>
      <xdr:rowOff>47625</xdr:rowOff>
    </xdr:from>
    <xdr:to>
      <xdr:col>5</xdr:col>
      <xdr:colOff>0</xdr:colOff>
      <xdr:row>167</xdr:row>
      <xdr:rowOff>123825</xdr:rowOff>
    </xdr:to>
    <xdr:sp macro="" textlink="">
      <xdr:nvSpPr>
        <xdr:cNvPr id="795" name="Rectangle 932"/>
        <xdr:cNvSpPr>
          <a:spLocks noChangeArrowheads="1"/>
        </xdr:cNvSpPr>
      </xdr:nvSpPr>
      <xdr:spPr bwMode="auto">
        <a:xfrm>
          <a:off x="2828925" y="282035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168</xdr:row>
      <xdr:rowOff>47625</xdr:rowOff>
    </xdr:from>
    <xdr:to>
      <xdr:col>3</xdr:col>
      <xdr:colOff>0</xdr:colOff>
      <xdr:row>168</xdr:row>
      <xdr:rowOff>123825</xdr:rowOff>
    </xdr:to>
    <xdr:sp macro="" textlink="">
      <xdr:nvSpPr>
        <xdr:cNvPr id="796" name="Rectangle 933"/>
        <xdr:cNvSpPr>
          <a:spLocks noChangeArrowheads="1"/>
        </xdr:cNvSpPr>
      </xdr:nvSpPr>
      <xdr:spPr bwMode="auto">
        <a:xfrm>
          <a:off x="1666875" y="283654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168</xdr:row>
      <xdr:rowOff>47625</xdr:rowOff>
    </xdr:from>
    <xdr:to>
      <xdr:col>5</xdr:col>
      <xdr:colOff>0</xdr:colOff>
      <xdr:row>168</xdr:row>
      <xdr:rowOff>123825</xdr:rowOff>
    </xdr:to>
    <xdr:sp macro="" textlink="">
      <xdr:nvSpPr>
        <xdr:cNvPr id="797" name="Rectangle 934"/>
        <xdr:cNvSpPr>
          <a:spLocks noChangeArrowheads="1"/>
        </xdr:cNvSpPr>
      </xdr:nvSpPr>
      <xdr:spPr bwMode="auto">
        <a:xfrm>
          <a:off x="2828925" y="283654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169</xdr:row>
      <xdr:rowOff>47625</xdr:rowOff>
    </xdr:from>
    <xdr:to>
      <xdr:col>3</xdr:col>
      <xdr:colOff>0</xdr:colOff>
      <xdr:row>169</xdr:row>
      <xdr:rowOff>123825</xdr:rowOff>
    </xdr:to>
    <xdr:sp macro="" textlink="">
      <xdr:nvSpPr>
        <xdr:cNvPr id="798" name="Rectangle 935"/>
        <xdr:cNvSpPr>
          <a:spLocks noChangeArrowheads="1"/>
        </xdr:cNvSpPr>
      </xdr:nvSpPr>
      <xdr:spPr bwMode="auto">
        <a:xfrm>
          <a:off x="1666875" y="285273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169</xdr:row>
      <xdr:rowOff>47625</xdr:rowOff>
    </xdr:from>
    <xdr:to>
      <xdr:col>5</xdr:col>
      <xdr:colOff>0</xdr:colOff>
      <xdr:row>169</xdr:row>
      <xdr:rowOff>123825</xdr:rowOff>
    </xdr:to>
    <xdr:sp macro="" textlink="">
      <xdr:nvSpPr>
        <xdr:cNvPr id="799" name="Rectangle 936"/>
        <xdr:cNvSpPr>
          <a:spLocks noChangeArrowheads="1"/>
        </xdr:cNvSpPr>
      </xdr:nvSpPr>
      <xdr:spPr bwMode="auto">
        <a:xfrm>
          <a:off x="2828925" y="2852737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154</xdr:row>
      <xdr:rowOff>0</xdr:rowOff>
    </xdr:from>
    <xdr:to>
      <xdr:col>1</xdr:col>
      <xdr:colOff>200025</xdr:colOff>
      <xdr:row>154</xdr:row>
      <xdr:rowOff>133350</xdr:rowOff>
    </xdr:to>
    <xdr:sp macro="" textlink="">
      <xdr:nvSpPr>
        <xdr:cNvPr id="800" name="Rectangle 937"/>
        <xdr:cNvSpPr>
          <a:spLocks noChangeArrowheads="1"/>
        </xdr:cNvSpPr>
      </xdr:nvSpPr>
      <xdr:spPr bwMode="auto">
        <a:xfrm>
          <a:off x="1409700" y="260223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155</xdr:row>
      <xdr:rowOff>0</xdr:rowOff>
    </xdr:from>
    <xdr:to>
      <xdr:col>1</xdr:col>
      <xdr:colOff>200025</xdr:colOff>
      <xdr:row>155</xdr:row>
      <xdr:rowOff>133350</xdr:rowOff>
    </xdr:to>
    <xdr:sp macro="" textlink="">
      <xdr:nvSpPr>
        <xdr:cNvPr id="801" name="Rectangle 938"/>
        <xdr:cNvSpPr>
          <a:spLocks noChangeArrowheads="1"/>
        </xdr:cNvSpPr>
      </xdr:nvSpPr>
      <xdr:spPr bwMode="auto">
        <a:xfrm>
          <a:off x="1409700" y="261842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161</xdr:row>
      <xdr:rowOff>0</xdr:rowOff>
    </xdr:from>
    <xdr:to>
      <xdr:col>1</xdr:col>
      <xdr:colOff>200025</xdr:colOff>
      <xdr:row>161</xdr:row>
      <xdr:rowOff>133350</xdr:rowOff>
    </xdr:to>
    <xdr:sp macro="" textlink="">
      <xdr:nvSpPr>
        <xdr:cNvPr id="802" name="Rectangle 939"/>
        <xdr:cNvSpPr>
          <a:spLocks noChangeArrowheads="1"/>
        </xdr:cNvSpPr>
      </xdr:nvSpPr>
      <xdr:spPr bwMode="auto">
        <a:xfrm>
          <a:off x="1409700" y="27184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159</xdr:row>
      <xdr:rowOff>19050</xdr:rowOff>
    </xdr:from>
    <xdr:to>
      <xdr:col>1</xdr:col>
      <xdr:colOff>200025</xdr:colOff>
      <xdr:row>159</xdr:row>
      <xdr:rowOff>133350</xdr:rowOff>
    </xdr:to>
    <xdr:sp macro="" textlink="">
      <xdr:nvSpPr>
        <xdr:cNvPr id="803" name="Rectangle 940"/>
        <xdr:cNvSpPr>
          <a:spLocks noChangeArrowheads="1"/>
        </xdr:cNvSpPr>
      </xdr:nvSpPr>
      <xdr:spPr bwMode="auto">
        <a:xfrm>
          <a:off x="1409700" y="26879550"/>
          <a:ext cx="190500" cy="114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162</xdr:row>
      <xdr:rowOff>0</xdr:rowOff>
    </xdr:from>
    <xdr:to>
      <xdr:col>1</xdr:col>
      <xdr:colOff>200025</xdr:colOff>
      <xdr:row>162</xdr:row>
      <xdr:rowOff>133350</xdr:rowOff>
    </xdr:to>
    <xdr:sp macro="" textlink="">
      <xdr:nvSpPr>
        <xdr:cNvPr id="804" name="Rectangle 941"/>
        <xdr:cNvSpPr>
          <a:spLocks noChangeArrowheads="1"/>
        </xdr:cNvSpPr>
      </xdr:nvSpPr>
      <xdr:spPr bwMode="auto">
        <a:xfrm>
          <a:off x="1409700" y="273462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163</xdr:row>
      <xdr:rowOff>0</xdr:rowOff>
    </xdr:from>
    <xdr:to>
      <xdr:col>1</xdr:col>
      <xdr:colOff>200025</xdr:colOff>
      <xdr:row>163</xdr:row>
      <xdr:rowOff>133350</xdr:rowOff>
    </xdr:to>
    <xdr:sp macro="" textlink="">
      <xdr:nvSpPr>
        <xdr:cNvPr id="805" name="Rectangle 942"/>
        <xdr:cNvSpPr>
          <a:spLocks noChangeArrowheads="1"/>
        </xdr:cNvSpPr>
      </xdr:nvSpPr>
      <xdr:spPr bwMode="auto">
        <a:xfrm>
          <a:off x="1409700" y="275082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164</xdr:row>
      <xdr:rowOff>0</xdr:rowOff>
    </xdr:from>
    <xdr:to>
      <xdr:col>1</xdr:col>
      <xdr:colOff>200025</xdr:colOff>
      <xdr:row>164</xdr:row>
      <xdr:rowOff>133350</xdr:rowOff>
    </xdr:to>
    <xdr:sp macro="" textlink="">
      <xdr:nvSpPr>
        <xdr:cNvPr id="806" name="Rectangle 943"/>
        <xdr:cNvSpPr>
          <a:spLocks noChangeArrowheads="1"/>
        </xdr:cNvSpPr>
      </xdr:nvSpPr>
      <xdr:spPr bwMode="auto">
        <a:xfrm>
          <a:off x="1409700" y="276701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165</xdr:row>
      <xdr:rowOff>0</xdr:rowOff>
    </xdr:from>
    <xdr:to>
      <xdr:col>1</xdr:col>
      <xdr:colOff>200025</xdr:colOff>
      <xdr:row>165</xdr:row>
      <xdr:rowOff>133350</xdr:rowOff>
    </xdr:to>
    <xdr:sp macro="" textlink="">
      <xdr:nvSpPr>
        <xdr:cNvPr id="807" name="Rectangle 944"/>
        <xdr:cNvSpPr>
          <a:spLocks noChangeArrowheads="1"/>
        </xdr:cNvSpPr>
      </xdr:nvSpPr>
      <xdr:spPr bwMode="auto">
        <a:xfrm>
          <a:off x="1409700" y="278320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166</xdr:row>
      <xdr:rowOff>0</xdr:rowOff>
    </xdr:from>
    <xdr:to>
      <xdr:col>1</xdr:col>
      <xdr:colOff>200025</xdr:colOff>
      <xdr:row>166</xdr:row>
      <xdr:rowOff>133350</xdr:rowOff>
    </xdr:to>
    <xdr:sp macro="" textlink="">
      <xdr:nvSpPr>
        <xdr:cNvPr id="808" name="Rectangle 945"/>
        <xdr:cNvSpPr>
          <a:spLocks noChangeArrowheads="1"/>
        </xdr:cNvSpPr>
      </xdr:nvSpPr>
      <xdr:spPr bwMode="auto">
        <a:xfrm>
          <a:off x="1409700" y="279939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167</xdr:row>
      <xdr:rowOff>0</xdr:rowOff>
    </xdr:from>
    <xdr:to>
      <xdr:col>1</xdr:col>
      <xdr:colOff>200025</xdr:colOff>
      <xdr:row>167</xdr:row>
      <xdr:rowOff>133350</xdr:rowOff>
    </xdr:to>
    <xdr:sp macro="" textlink="">
      <xdr:nvSpPr>
        <xdr:cNvPr id="809" name="Rectangle 946"/>
        <xdr:cNvSpPr>
          <a:spLocks noChangeArrowheads="1"/>
        </xdr:cNvSpPr>
      </xdr:nvSpPr>
      <xdr:spPr bwMode="auto">
        <a:xfrm>
          <a:off x="1409700" y="28155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168</xdr:row>
      <xdr:rowOff>0</xdr:rowOff>
    </xdr:from>
    <xdr:to>
      <xdr:col>1</xdr:col>
      <xdr:colOff>200025</xdr:colOff>
      <xdr:row>168</xdr:row>
      <xdr:rowOff>133350</xdr:rowOff>
    </xdr:to>
    <xdr:sp macro="" textlink="">
      <xdr:nvSpPr>
        <xdr:cNvPr id="810" name="Rectangle 947"/>
        <xdr:cNvSpPr>
          <a:spLocks noChangeArrowheads="1"/>
        </xdr:cNvSpPr>
      </xdr:nvSpPr>
      <xdr:spPr bwMode="auto">
        <a:xfrm>
          <a:off x="1409700" y="283178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169</xdr:row>
      <xdr:rowOff>0</xdr:rowOff>
    </xdr:from>
    <xdr:to>
      <xdr:col>1</xdr:col>
      <xdr:colOff>200025</xdr:colOff>
      <xdr:row>169</xdr:row>
      <xdr:rowOff>133350</xdr:rowOff>
    </xdr:to>
    <xdr:sp macro="" textlink="">
      <xdr:nvSpPr>
        <xdr:cNvPr id="811" name="Rectangle 948"/>
        <xdr:cNvSpPr>
          <a:spLocks noChangeArrowheads="1"/>
        </xdr:cNvSpPr>
      </xdr:nvSpPr>
      <xdr:spPr bwMode="auto">
        <a:xfrm>
          <a:off x="1409700" y="284797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163</xdr:row>
      <xdr:rowOff>47625</xdr:rowOff>
    </xdr:from>
    <xdr:to>
      <xdr:col>7</xdr:col>
      <xdr:colOff>171450</xdr:colOff>
      <xdr:row>163</xdr:row>
      <xdr:rowOff>123825</xdr:rowOff>
    </xdr:to>
    <xdr:sp macro="" textlink="">
      <xdr:nvSpPr>
        <xdr:cNvPr id="812" name="Rectangle 949"/>
        <xdr:cNvSpPr>
          <a:spLocks noChangeArrowheads="1"/>
        </xdr:cNvSpPr>
      </xdr:nvSpPr>
      <xdr:spPr bwMode="auto">
        <a:xfrm>
          <a:off x="4133850" y="275558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169</xdr:row>
      <xdr:rowOff>47625</xdr:rowOff>
    </xdr:from>
    <xdr:to>
      <xdr:col>7</xdr:col>
      <xdr:colOff>171450</xdr:colOff>
      <xdr:row>169</xdr:row>
      <xdr:rowOff>123825</xdr:rowOff>
    </xdr:to>
    <xdr:sp macro="" textlink="">
      <xdr:nvSpPr>
        <xdr:cNvPr id="813" name="Rectangle 950"/>
        <xdr:cNvSpPr>
          <a:spLocks noChangeArrowheads="1"/>
        </xdr:cNvSpPr>
      </xdr:nvSpPr>
      <xdr:spPr bwMode="auto">
        <a:xfrm>
          <a:off x="4133850" y="2852737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159</xdr:row>
      <xdr:rowOff>28575</xdr:rowOff>
    </xdr:from>
    <xdr:to>
      <xdr:col>1</xdr:col>
      <xdr:colOff>200025</xdr:colOff>
      <xdr:row>159</xdr:row>
      <xdr:rowOff>161925</xdr:rowOff>
    </xdr:to>
    <xdr:sp macro="" textlink="">
      <xdr:nvSpPr>
        <xdr:cNvPr id="814" name="Rectangle 951"/>
        <xdr:cNvSpPr>
          <a:spLocks noChangeArrowheads="1"/>
        </xdr:cNvSpPr>
      </xdr:nvSpPr>
      <xdr:spPr bwMode="auto">
        <a:xfrm>
          <a:off x="1409700" y="268890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162</xdr:row>
      <xdr:rowOff>47625</xdr:rowOff>
    </xdr:from>
    <xdr:to>
      <xdr:col>7</xdr:col>
      <xdr:colOff>171450</xdr:colOff>
      <xdr:row>162</xdr:row>
      <xdr:rowOff>123825</xdr:rowOff>
    </xdr:to>
    <xdr:sp macro="" textlink="">
      <xdr:nvSpPr>
        <xdr:cNvPr id="815" name="Rectangle 952"/>
        <xdr:cNvSpPr>
          <a:spLocks noChangeArrowheads="1"/>
        </xdr:cNvSpPr>
      </xdr:nvSpPr>
      <xdr:spPr bwMode="auto">
        <a:xfrm>
          <a:off x="4133850" y="273939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302</xdr:row>
      <xdr:rowOff>47625</xdr:rowOff>
    </xdr:from>
    <xdr:to>
      <xdr:col>3</xdr:col>
      <xdr:colOff>0</xdr:colOff>
      <xdr:row>302</xdr:row>
      <xdr:rowOff>123825</xdr:rowOff>
    </xdr:to>
    <xdr:sp macro="" textlink="">
      <xdr:nvSpPr>
        <xdr:cNvPr id="816" name="Rectangle 953"/>
        <xdr:cNvSpPr>
          <a:spLocks noChangeArrowheads="1"/>
        </xdr:cNvSpPr>
      </xdr:nvSpPr>
      <xdr:spPr bwMode="auto">
        <a:xfrm>
          <a:off x="1666875" y="513778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302</xdr:row>
      <xdr:rowOff>47625</xdr:rowOff>
    </xdr:from>
    <xdr:to>
      <xdr:col>5</xdr:col>
      <xdr:colOff>0</xdr:colOff>
      <xdr:row>302</xdr:row>
      <xdr:rowOff>123825</xdr:rowOff>
    </xdr:to>
    <xdr:sp macro="" textlink="">
      <xdr:nvSpPr>
        <xdr:cNvPr id="817" name="Rectangle 954"/>
        <xdr:cNvSpPr>
          <a:spLocks noChangeArrowheads="1"/>
        </xdr:cNvSpPr>
      </xdr:nvSpPr>
      <xdr:spPr bwMode="auto">
        <a:xfrm>
          <a:off x="2828925" y="513778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303</xdr:row>
      <xdr:rowOff>47625</xdr:rowOff>
    </xdr:from>
    <xdr:to>
      <xdr:col>3</xdr:col>
      <xdr:colOff>0</xdr:colOff>
      <xdr:row>303</xdr:row>
      <xdr:rowOff>123825</xdr:rowOff>
    </xdr:to>
    <xdr:sp macro="" textlink="">
      <xdr:nvSpPr>
        <xdr:cNvPr id="818" name="Rectangle 955"/>
        <xdr:cNvSpPr>
          <a:spLocks noChangeArrowheads="1"/>
        </xdr:cNvSpPr>
      </xdr:nvSpPr>
      <xdr:spPr bwMode="auto">
        <a:xfrm>
          <a:off x="1666875" y="515397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303</xdr:row>
      <xdr:rowOff>47625</xdr:rowOff>
    </xdr:from>
    <xdr:to>
      <xdr:col>5</xdr:col>
      <xdr:colOff>0</xdr:colOff>
      <xdr:row>303</xdr:row>
      <xdr:rowOff>123825</xdr:rowOff>
    </xdr:to>
    <xdr:sp macro="" textlink="">
      <xdr:nvSpPr>
        <xdr:cNvPr id="819" name="Rectangle 956"/>
        <xdr:cNvSpPr>
          <a:spLocks noChangeArrowheads="1"/>
        </xdr:cNvSpPr>
      </xdr:nvSpPr>
      <xdr:spPr bwMode="auto">
        <a:xfrm>
          <a:off x="2828925" y="515397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304</xdr:row>
      <xdr:rowOff>47625</xdr:rowOff>
    </xdr:from>
    <xdr:to>
      <xdr:col>3</xdr:col>
      <xdr:colOff>0</xdr:colOff>
      <xdr:row>304</xdr:row>
      <xdr:rowOff>123825</xdr:rowOff>
    </xdr:to>
    <xdr:sp macro="" textlink="">
      <xdr:nvSpPr>
        <xdr:cNvPr id="820" name="Rectangle 957"/>
        <xdr:cNvSpPr>
          <a:spLocks noChangeArrowheads="1"/>
        </xdr:cNvSpPr>
      </xdr:nvSpPr>
      <xdr:spPr bwMode="auto">
        <a:xfrm>
          <a:off x="1666875" y="517017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304</xdr:row>
      <xdr:rowOff>47625</xdr:rowOff>
    </xdr:from>
    <xdr:to>
      <xdr:col>5</xdr:col>
      <xdr:colOff>0</xdr:colOff>
      <xdr:row>304</xdr:row>
      <xdr:rowOff>123825</xdr:rowOff>
    </xdr:to>
    <xdr:sp macro="" textlink="">
      <xdr:nvSpPr>
        <xdr:cNvPr id="821" name="Rectangle 958"/>
        <xdr:cNvSpPr>
          <a:spLocks noChangeArrowheads="1"/>
        </xdr:cNvSpPr>
      </xdr:nvSpPr>
      <xdr:spPr bwMode="auto">
        <a:xfrm>
          <a:off x="2828925" y="517017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310</xdr:row>
      <xdr:rowOff>47625</xdr:rowOff>
    </xdr:from>
    <xdr:to>
      <xdr:col>3</xdr:col>
      <xdr:colOff>0</xdr:colOff>
      <xdr:row>310</xdr:row>
      <xdr:rowOff>123825</xdr:rowOff>
    </xdr:to>
    <xdr:sp macro="" textlink="">
      <xdr:nvSpPr>
        <xdr:cNvPr id="822" name="Rectangle 959"/>
        <xdr:cNvSpPr>
          <a:spLocks noChangeArrowheads="1"/>
        </xdr:cNvSpPr>
      </xdr:nvSpPr>
      <xdr:spPr bwMode="auto">
        <a:xfrm>
          <a:off x="1666875" y="526827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310</xdr:row>
      <xdr:rowOff>47625</xdr:rowOff>
    </xdr:from>
    <xdr:to>
      <xdr:col>5</xdr:col>
      <xdr:colOff>0</xdr:colOff>
      <xdr:row>310</xdr:row>
      <xdr:rowOff>123825</xdr:rowOff>
    </xdr:to>
    <xdr:sp macro="" textlink="">
      <xdr:nvSpPr>
        <xdr:cNvPr id="823" name="Rectangle 960"/>
        <xdr:cNvSpPr>
          <a:spLocks noChangeArrowheads="1"/>
        </xdr:cNvSpPr>
      </xdr:nvSpPr>
      <xdr:spPr bwMode="auto">
        <a:xfrm>
          <a:off x="2828925" y="526827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311</xdr:row>
      <xdr:rowOff>47625</xdr:rowOff>
    </xdr:from>
    <xdr:to>
      <xdr:col>3</xdr:col>
      <xdr:colOff>0</xdr:colOff>
      <xdr:row>311</xdr:row>
      <xdr:rowOff>123825</xdr:rowOff>
    </xdr:to>
    <xdr:sp macro="" textlink="">
      <xdr:nvSpPr>
        <xdr:cNvPr id="824" name="Rectangle 961"/>
        <xdr:cNvSpPr>
          <a:spLocks noChangeArrowheads="1"/>
        </xdr:cNvSpPr>
      </xdr:nvSpPr>
      <xdr:spPr bwMode="auto">
        <a:xfrm>
          <a:off x="1666875" y="528447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311</xdr:row>
      <xdr:rowOff>47625</xdr:rowOff>
    </xdr:from>
    <xdr:to>
      <xdr:col>5</xdr:col>
      <xdr:colOff>0</xdr:colOff>
      <xdr:row>311</xdr:row>
      <xdr:rowOff>123825</xdr:rowOff>
    </xdr:to>
    <xdr:sp macro="" textlink="">
      <xdr:nvSpPr>
        <xdr:cNvPr id="825" name="Rectangle 962"/>
        <xdr:cNvSpPr>
          <a:spLocks noChangeArrowheads="1"/>
        </xdr:cNvSpPr>
      </xdr:nvSpPr>
      <xdr:spPr bwMode="auto">
        <a:xfrm>
          <a:off x="2828925" y="528447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312</xdr:row>
      <xdr:rowOff>47625</xdr:rowOff>
    </xdr:from>
    <xdr:to>
      <xdr:col>3</xdr:col>
      <xdr:colOff>0</xdr:colOff>
      <xdr:row>312</xdr:row>
      <xdr:rowOff>123825</xdr:rowOff>
    </xdr:to>
    <xdr:sp macro="" textlink="">
      <xdr:nvSpPr>
        <xdr:cNvPr id="826" name="Rectangle 963"/>
        <xdr:cNvSpPr>
          <a:spLocks noChangeArrowheads="1"/>
        </xdr:cNvSpPr>
      </xdr:nvSpPr>
      <xdr:spPr bwMode="auto">
        <a:xfrm>
          <a:off x="1666875" y="530066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312</xdr:row>
      <xdr:rowOff>47625</xdr:rowOff>
    </xdr:from>
    <xdr:to>
      <xdr:col>5</xdr:col>
      <xdr:colOff>0</xdr:colOff>
      <xdr:row>312</xdr:row>
      <xdr:rowOff>123825</xdr:rowOff>
    </xdr:to>
    <xdr:sp macro="" textlink="">
      <xdr:nvSpPr>
        <xdr:cNvPr id="827" name="Rectangle 964"/>
        <xdr:cNvSpPr>
          <a:spLocks noChangeArrowheads="1"/>
        </xdr:cNvSpPr>
      </xdr:nvSpPr>
      <xdr:spPr bwMode="auto">
        <a:xfrm>
          <a:off x="2828925" y="530066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313</xdr:row>
      <xdr:rowOff>47625</xdr:rowOff>
    </xdr:from>
    <xdr:to>
      <xdr:col>3</xdr:col>
      <xdr:colOff>0</xdr:colOff>
      <xdr:row>313</xdr:row>
      <xdr:rowOff>123825</xdr:rowOff>
    </xdr:to>
    <xdr:sp macro="" textlink="">
      <xdr:nvSpPr>
        <xdr:cNvPr id="828" name="Rectangle 965"/>
        <xdr:cNvSpPr>
          <a:spLocks noChangeArrowheads="1"/>
        </xdr:cNvSpPr>
      </xdr:nvSpPr>
      <xdr:spPr bwMode="auto">
        <a:xfrm>
          <a:off x="1666875" y="531685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313</xdr:row>
      <xdr:rowOff>47625</xdr:rowOff>
    </xdr:from>
    <xdr:to>
      <xdr:col>5</xdr:col>
      <xdr:colOff>0</xdr:colOff>
      <xdr:row>313</xdr:row>
      <xdr:rowOff>123825</xdr:rowOff>
    </xdr:to>
    <xdr:sp macro="" textlink="">
      <xdr:nvSpPr>
        <xdr:cNvPr id="829" name="Rectangle 966"/>
        <xdr:cNvSpPr>
          <a:spLocks noChangeArrowheads="1"/>
        </xdr:cNvSpPr>
      </xdr:nvSpPr>
      <xdr:spPr bwMode="auto">
        <a:xfrm>
          <a:off x="2828925" y="531685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314</xdr:row>
      <xdr:rowOff>47625</xdr:rowOff>
    </xdr:from>
    <xdr:to>
      <xdr:col>3</xdr:col>
      <xdr:colOff>0</xdr:colOff>
      <xdr:row>314</xdr:row>
      <xdr:rowOff>123825</xdr:rowOff>
    </xdr:to>
    <xdr:sp macro="" textlink="">
      <xdr:nvSpPr>
        <xdr:cNvPr id="830" name="Rectangle 967"/>
        <xdr:cNvSpPr>
          <a:spLocks noChangeArrowheads="1"/>
        </xdr:cNvSpPr>
      </xdr:nvSpPr>
      <xdr:spPr bwMode="auto">
        <a:xfrm>
          <a:off x="1666875" y="533304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314</xdr:row>
      <xdr:rowOff>47625</xdr:rowOff>
    </xdr:from>
    <xdr:to>
      <xdr:col>5</xdr:col>
      <xdr:colOff>0</xdr:colOff>
      <xdr:row>314</xdr:row>
      <xdr:rowOff>123825</xdr:rowOff>
    </xdr:to>
    <xdr:sp macro="" textlink="">
      <xdr:nvSpPr>
        <xdr:cNvPr id="831" name="Rectangle 968"/>
        <xdr:cNvSpPr>
          <a:spLocks noChangeArrowheads="1"/>
        </xdr:cNvSpPr>
      </xdr:nvSpPr>
      <xdr:spPr bwMode="auto">
        <a:xfrm>
          <a:off x="2828925" y="533304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315</xdr:row>
      <xdr:rowOff>47625</xdr:rowOff>
    </xdr:from>
    <xdr:to>
      <xdr:col>3</xdr:col>
      <xdr:colOff>0</xdr:colOff>
      <xdr:row>315</xdr:row>
      <xdr:rowOff>123825</xdr:rowOff>
    </xdr:to>
    <xdr:sp macro="" textlink="">
      <xdr:nvSpPr>
        <xdr:cNvPr id="832" name="Rectangle 969"/>
        <xdr:cNvSpPr>
          <a:spLocks noChangeArrowheads="1"/>
        </xdr:cNvSpPr>
      </xdr:nvSpPr>
      <xdr:spPr bwMode="auto">
        <a:xfrm>
          <a:off x="1666875" y="534924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315</xdr:row>
      <xdr:rowOff>47625</xdr:rowOff>
    </xdr:from>
    <xdr:to>
      <xdr:col>5</xdr:col>
      <xdr:colOff>0</xdr:colOff>
      <xdr:row>315</xdr:row>
      <xdr:rowOff>123825</xdr:rowOff>
    </xdr:to>
    <xdr:sp macro="" textlink="">
      <xdr:nvSpPr>
        <xdr:cNvPr id="833" name="Rectangle 970"/>
        <xdr:cNvSpPr>
          <a:spLocks noChangeArrowheads="1"/>
        </xdr:cNvSpPr>
      </xdr:nvSpPr>
      <xdr:spPr bwMode="auto">
        <a:xfrm>
          <a:off x="2828925" y="534924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316</xdr:row>
      <xdr:rowOff>47625</xdr:rowOff>
    </xdr:from>
    <xdr:to>
      <xdr:col>3</xdr:col>
      <xdr:colOff>0</xdr:colOff>
      <xdr:row>316</xdr:row>
      <xdr:rowOff>123825</xdr:rowOff>
    </xdr:to>
    <xdr:sp macro="" textlink="">
      <xdr:nvSpPr>
        <xdr:cNvPr id="834" name="Rectangle 971"/>
        <xdr:cNvSpPr>
          <a:spLocks noChangeArrowheads="1"/>
        </xdr:cNvSpPr>
      </xdr:nvSpPr>
      <xdr:spPr bwMode="auto">
        <a:xfrm>
          <a:off x="1666875" y="53654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316</xdr:row>
      <xdr:rowOff>47625</xdr:rowOff>
    </xdr:from>
    <xdr:to>
      <xdr:col>5</xdr:col>
      <xdr:colOff>0</xdr:colOff>
      <xdr:row>316</xdr:row>
      <xdr:rowOff>123825</xdr:rowOff>
    </xdr:to>
    <xdr:sp macro="" textlink="">
      <xdr:nvSpPr>
        <xdr:cNvPr id="835" name="Rectangle 972"/>
        <xdr:cNvSpPr>
          <a:spLocks noChangeArrowheads="1"/>
        </xdr:cNvSpPr>
      </xdr:nvSpPr>
      <xdr:spPr bwMode="auto">
        <a:xfrm>
          <a:off x="2828925" y="53654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317</xdr:row>
      <xdr:rowOff>47625</xdr:rowOff>
    </xdr:from>
    <xdr:to>
      <xdr:col>3</xdr:col>
      <xdr:colOff>0</xdr:colOff>
      <xdr:row>317</xdr:row>
      <xdr:rowOff>123825</xdr:rowOff>
    </xdr:to>
    <xdr:sp macro="" textlink="">
      <xdr:nvSpPr>
        <xdr:cNvPr id="836" name="Rectangle 973"/>
        <xdr:cNvSpPr>
          <a:spLocks noChangeArrowheads="1"/>
        </xdr:cNvSpPr>
      </xdr:nvSpPr>
      <xdr:spPr bwMode="auto">
        <a:xfrm>
          <a:off x="1666875" y="53816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317</xdr:row>
      <xdr:rowOff>47625</xdr:rowOff>
    </xdr:from>
    <xdr:to>
      <xdr:col>5</xdr:col>
      <xdr:colOff>0</xdr:colOff>
      <xdr:row>317</xdr:row>
      <xdr:rowOff>123825</xdr:rowOff>
    </xdr:to>
    <xdr:sp macro="" textlink="">
      <xdr:nvSpPr>
        <xdr:cNvPr id="837" name="Rectangle 974"/>
        <xdr:cNvSpPr>
          <a:spLocks noChangeArrowheads="1"/>
        </xdr:cNvSpPr>
      </xdr:nvSpPr>
      <xdr:spPr bwMode="auto">
        <a:xfrm>
          <a:off x="2828925" y="53816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318</xdr:row>
      <xdr:rowOff>47625</xdr:rowOff>
    </xdr:from>
    <xdr:to>
      <xdr:col>3</xdr:col>
      <xdr:colOff>0</xdr:colOff>
      <xdr:row>318</xdr:row>
      <xdr:rowOff>123825</xdr:rowOff>
    </xdr:to>
    <xdr:sp macro="" textlink="">
      <xdr:nvSpPr>
        <xdr:cNvPr id="838" name="Rectangle 975"/>
        <xdr:cNvSpPr>
          <a:spLocks noChangeArrowheads="1"/>
        </xdr:cNvSpPr>
      </xdr:nvSpPr>
      <xdr:spPr bwMode="auto">
        <a:xfrm>
          <a:off x="1666875" y="53978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318</xdr:row>
      <xdr:rowOff>47625</xdr:rowOff>
    </xdr:from>
    <xdr:to>
      <xdr:col>5</xdr:col>
      <xdr:colOff>0</xdr:colOff>
      <xdr:row>318</xdr:row>
      <xdr:rowOff>123825</xdr:rowOff>
    </xdr:to>
    <xdr:sp macro="" textlink="">
      <xdr:nvSpPr>
        <xdr:cNvPr id="839" name="Rectangle 976"/>
        <xdr:cNvSpPr>
          <a:spLocks noChangeArrowheads="1"/>
        </xdr:cNvSpPr>
      </xdr:nvSpPr>
      <xdr:spPr bwMode="auto">
        <a:xfrm>
          <a:off x="2828925" y="5397817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303</xdr:row>
      <xdr:rowOff>0</xdr:rowOff>
    </xdr:from>
    <xdr:to>
      <xdr:col>1</xdr:col>
      <xdr:colOff>200025</xdr:colOff>
      <xdr:row>303</xdr:row>
      <xdr:rowOff>133350</xdr:rowOff>
    </xdr:to>
    <xdr:sp macro="" textlink="">
      <xdr:nvSpPr>
        <xdr:cNvPr id="840" name="Rectangle 977"/>
        <xdr:cNvSpPr>
          <a:spLocks noChangeArrowheads="1"/>
        </xdr:cNvSpPr>
      </xdr:nvSpPr>
      <xdr:spPr bwMode="auto">
        <a:xfrm>
          <a:off x="1409700" y="514921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304</xdr:row>
      <xdr:rowOff>0</xdr:rowOff>
    </xdr:from>
    <xdr:to>
      <xdr:col>1</xdr:col>
      <xdr:colOff>200025</xdr:colOff>
      <xdr:row>304</xdr:row>
      <xdr:rowOff>133350</xdr:rowOff>
    </xdr:to>
    <xdr:sp macro="" textlink="">
      <xdr:nvSpPr>
        <xdr:cNvPr id="841" name="Rectangle 978"/>
        <xdr:cNvSpPr>
          <a:spLocks noChangeArrowheads="1"/>
        </xdr:cNvSpPr>
      </xdr:nvSpPr>
      <xdr:spPr bwMode="auto">
        <a:xfrm>
          <a:off x="1409700" y="516540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308</xdr:row>
      <xdr:rowOff>47625</xdr:rowOff>
    </xdr:from>
    <xdr:to>
      <xdr:col>1</xdr:col>
      <xdr:colOff>200025</xdr:colOff>
      <xdr:row>308</xdr:row>
      <xdr:rowOff>180975</xdr:rowOff>
    </xdr:to>
    <xdr:sp macro="" textlink="">
      <xdr:nvSpPr>
        <xdr:cNvPr id="842" name="Rectangle 979"/>
        <xdr:cNvSpPr>
          <a:spLocks noChangeArrowheads="1"/>
        </xdr:cNvSpPr>
      </xdr:nvSpPr>
      <xdr:spPr bwMode="auto">
        <a:xfrm>
          <a:off x="1409700" y="52349400"/>
          <a:ext cx="190500" cy="123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310</xdr:row>
      <xdr:rowOff>0</xdr:rowOff>
    </xdr:from>
    <xdr:to>
      <xdr:col>1</xdr:col>
      <xdr:colOff>200025</xdr:colOff>
      <xdr:row>310</xdr:row>
      <xdr:rowOff>133350</xdr:rowOff>
    </xdr:to>
    <xdr:sp macro="" textlink="">
      <xdr:nvSpPr>
        <xdr:cNvPr id="843" name="Rectangle 980"/>
        <xdr:cNvSpPr>
          <a:spLocks noChangeArrowheads="1"/>
        </xdr:cNvSpPr>
      </xdr:nvSpPr>
      <xdr:spPr bwMode="auto">
        <a:xfrm>
          <a:off x="1409700" y="526351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311</xdr:row>
      <xdr:rowOff>0</xdr:rowOff>
    </xdr:from>
    <xdr:to>
      <xdr:col>1</xdr:col>
      <xdr:colOff>200025</xdr:colOff>
      <xdr:row>311</xdr:row>
      <xdr:rowOff>133350</xdr:rowOff>
    </xdr:to>
    <xdr:sp macro="" textlink="">
      <xdr:nvSpPr>
        <xdr:cNvPr id="844" name="Rectangle 981"/>
        <xdr:cNvSpPr>
          <a:spLocks noChangeArrowheads="1"/>
        </xdr:cNvSpPr>
      </xdr:nvSpPr>
      <xdr:spPr bwMode="auto">
        <a:xfrm>
          <a:off x="1409700" y="527970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312</xdr:row>
      <xdr:rowOff>0</xdr:rowOff>
    </xdr:from>
    <xdr:to>
      <xdr:col>1</xdr:col>
      <xdr:colOff>200025</xdr:colOff>
      <xdr:row>312</xdr:row>
      <xdr:rowOff>133350</xdr:rowOff>
    </xdr:to>
    <xdr:sp macro="" textlink="">
      <xdr:nvSpPr>
        <xdr:cNvPr id="845" name="Rectangle 982"/>
        <xdr:cNvSpPr>
          <a:spLocks noChangeArrowheads="1"/>
        </xdr:cNvSpPr>
      </xdr:nvSpPr>
      <xdr:spPr bwMode="auto">
        <a:xfrm>
          <a:off x="1409700" y="529590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313</xdr:row>
      <xdr:rowOff>9525</xdr:rowOff>
    </xdr:from>
    <xdr:to>
      <xdr:col>1</xdr:col>
      <xdr:colOff>200025</xdr:colOff>
      <xdr:row>313</xdr:row>
      <xdr:rowOff>142875</xdr:rowOff>
    </xdr:to>
    <xdr:sp macro="" textlink="">
      <xdr:nvSpPr>
        <xdr:cNvPr id="846" name="Rectangle 983"/>
        <xdr:cNvSpPr>
          <a:spLocks noChangeArrowheads="1"/>
        </xdr:cNvSpPr>
      </xdr:nvSpPr>
      <xdr:spPr bwMode="auto">
        <a:xfrm>
          <a:off x="1409700" y="531304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314</xdr:row>
      <xdr:rowOff>0</xdr:rowOff>
    </xdr:from>
    <xdr:to>
      <xdr:col>1</xdr:col>
      <xdr:colOff>200025</xdr:colOff>
      <xdr:row>314</xdr:row>
      <xdr:rowOff>133350</xdr:rowOff>
    </xdr:to>
    <xdr:sp macro="" textlink="">
      <xdr:nvSpPr>
        <xdr:cNvPr id="847" name="Rectangle 984"/>
        <xdr:cNvSpPr>
          <a:spLocks noChangeArrowheads="1"/>
        </xdr:cNvSpPr>
      </xdr:nvSpPr>
      <xdr:spPr bwMode="auto">
        <a:xfrm>
          <a:off x="1409700" y="532828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315</xdr:row>
      <xdr:rowOff>0</xdr:rowOff>
    </xdr:from>
    <xdr:to>
      <xdr:col>1</xdr:col>
      <xdr:colOff>200025</xdr:colOff>
      <xdr:row>315</xdr:row>
      <xdr:rowOff>133350</xdr:rowOff>
    </xdr:to>
    <xdr:sp macro="" textlink="">
      <xdr:nvSpPr>
        <xdr:cNvPr id="848" name="Rectangle 985"/>
        <xdr:cNvSpPr>
          <a:spLocks noChangeArrowheads="1"/>
        </xdr:cNvSpPr>
      </xdr:nvSpPr>
      <xdr:spPr bwMode="auto">
        <a:xfrm>
          <a:off x="1409700" y="534447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316</xdr:row>
      <xdr:rowOff>0</xdr:rowOff>
    </xdr:from>
    <xdr:to>
      <xdr:col>1</xdr:col>
      <xdr:colOff>200025</xdr:colOff>
      <xdr:row>316</xdr:row>
      <xdr:rowOff>133350</xdr:rowOff>
    </xdr:to>
    <xdr:sp macro="" textlink="">
      <xdr:nvSpPr>
        <xdr:cNvPr id="849" name="Rectangle 986"/>
        <xdr:cNvSpPr>
          <a:spLocks noChangeArrowheads="1"/>
        </xdr:cNvSpPr>
      </xdr:nvSpPr>
      <xdr:spPr bwMode="auto">
        <a:xfrm>
          <a:off x="1409700" y="536067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317</xdr:row>
      <xdr:rowOff>0</xdr:rowOff>
    </xdr:from>
    <xdr:to>
      <xdr:col>1</xdr:col>
      <xdr:colOff>200025</xdr:colOff>
      <xdr:row>317</xdr:row>
      <xdr:rowOff>133350</xdr:rowOff>
    </xdr:to>
    <xdr:sp macro="" textlink="">
      <xdr:nvSpPr>
        <xdr:cNvPr id="850" name="Rectangle 987"/>
        <xdr:cNvSpPr>
          <a:spLocks noChangeArrowheads="1"/>
        </xdr:cNvSpPr>
      </xdr:nvSpPr>
      <xdr:spPr bwMode="auto">
        <a:xfrm>
          <a:off x="1409700" y="53768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318</xdr:row>
      <xdr:rowOff>0</xdr:rowOff>
    </xdr:from>
    <xdr:to>
      <xdr:col>1</xdr:col>
      <xdr:colOff>200025</xdr:colOff>
      <xdr:row>318</xdr:row>
      <xdr:rowOff>133350</xdr:rowOff>
    </xdr:to>
    <xdr:sp macro="" textlink="">
      <xdr:nvSpPr>
        <xdr:cNvPr id="851" name="Rectangle 988"/>
        <xdr:cNvSpPr>
          <a:spLocks noChangeArrowheads="1"/>
        </xdr:cNvSpPr>
      </xdr:nvSpPr>
      <xdr:spPr bwMode="auto">
        <a:xfrm>
          <a:off x="1409700" y="53930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312</xdr:row>
      <xdr:rowOff>47625</xdr:rowOff>
    </xdr:from>
    <xdr:to>
      <xdr:col>7</xdr:col>
      <xdr:colOff>171450</xdr:colOff>
      <xdr:row>312</xdr:row>
      <xdr:rowOff>123825</xdr:rowOff>
    </xdr:to>
    <xdr:sp macro="" textlink="">
      <xdr:nvSpPr>
        <xdr:cNvPr id="852" name="Rectangle 989"/>
        <xdr:cNvSpPr>
          <a:spLocks noChangeArrowheads="1"/>
        </xdr:cNvSpPr>
      </xdr:nvSpPr>
      <xdr:spPr bwMode="auto">
        <a:xfrm>
          <a:off x="4133850" y="53006625"/>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318</xdr:row>
      <xdr:rowOff>47625</xdr:rowOff>
    </xdr:from>
    <xdr:to>
      <xdr:col>7</xdr:col>
      <xdr:colOff>171450</xdr:colOff>
      <xdr:row>318</xdr:row>
      <xdr:rowOff>123825</xdr:rowOff>
    </xdr:to>
    <xdr:sp macro="" textlink="">
      <xdr:nvSpPr>
        <xdr:cNvPr id="853" name="Rectangle 990"/>
        <xdr:cNvSpPr>
          <a:spLocks noChangeArrowheads="1"/>
        </xdr:cNvSpPr>
      </xdr:nvSpPr>
      <xdr:spPr bwMode="auto">
        <a:xfrm>
          <a:off x="4133850" y="5397817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308</xdr:row>
      <xdr:rowOff>28575</xdr:rowOff>
    </xdr:from>
    <xdr:to>
      <xdr:col>1</xdr:col>
      <xdr:colOff>200025</xdr:colOff>
      <xdr:row>308</xdr:row>
      <xdr:rowOff>161925</xdr:rowOff>
    </xdr:to>
    <xdr:sp macro="" textlink="">
      <xdr:nvSpPr>
        <xdr:cNvPr id="854" name="Rectangle 991"/>
        <xdr:cNvSpPr>
          <a:spLocks noChangeArrowheads="1"/>
        </xdr:cNvSpPr>
      </xdr:nvSpPr>
      <xdr:spPr bwMode="auto">
        <a:xfrm>
          <a:off x="1409700" y="523303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311</xdr:row>
      <xdr:rowOff>47625</xdr:rowOff>
    </xdr:from>
    <xdr:to>
      <xdr:col>7</xdr:col>
      <xdr:colOff>171450</xdr:colOff>
      <xdr:row>311</xdr:row>
      <xdr:rowOff>123825</xdr:rowOff>
    </xdr:to>
    <xdr:sp macro="" textlink="">
      <xdr:nvSpPr>
        <xdr:cNvPr id="855" name="Rectangle 992"/>
        <xdr:cNvSpPr>
          <a:spLocks noChangeArrowheads="1"/>
        </xdr:cNvSpPr>
      </xdr:nvSpPr>
      <xdr:spPr bwMode="auto">
        <a:xfrm>
          <a:off x="4133850" y="5284470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319</xdr:row>
      <xdr:rowOff>0</xdr:rowOff>
    </xdr:from>
    <xdr:to>
      <xdr:col>1</xdr:col>
      <xdr:colOff>200025</xdr:colOff>
      <xdr:row>319</xdr:row>
      <xdr:rowOff>133350</xdr:rowOff>
    </xdr:to>
    <xdr:sp macro="" textlink="">
      <xdr:nvSpPr>
        <xdr:cNvPr id="856" name="Rectangle 993"/>
        <xdr:cNvSpPr>
          <a:spLocks noChangeArrowheads="1"/>
        </xdr:cNvSpPr>
      </xdr:nvSpPr>
      <xdr:spPr bwMode="auto">
        <a:xfrm>
          <a:off x="1409700" y="540924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320</xdr:row>
      <xdr:rowOff>0</xdr:rowOff>
    </xdr:from>
    <xdr:to>
      <xdr:col>1</xdr:col>
      <xdr:colOff>200025</xdr:colOff>
      <xdr:row>320</xdr:row>
      <xdr:rowOff>133350</xdr:rowOff>
    </xdr:to>
    <xdr:sp macro="" textlink="">
      <xdr:nvSpPr>
        <xdr:cNvPr id="857" name="Rectangle 994"/>
        <xdr:cNvSpPr>
          <a:spLocks noChangeArrowheads="1"/>
        </xdr:cNvSpPr>
      </xdr:nvSpPr>
      <xdr:spPr bwMode="auto">
        <a:xfrm>
          <a:off x="1409700" y="54254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321</xdr:row>
      <xdr:rowOff>0</xdr:rowOff>
    </xdr:from>
    <xdr:to>
      <xdr:col>1</xdr:col>
      <xdr:colOff>200025</xdr:colOff>
      <xdr:row>321</xdr:row>
      <xdr:rowOff>133350</xdr:rowOff>
    </xdr:to>
    <xdr:sp macro="" textlink="">
      <xdr:nvSpPr>
        <xdr:cNvPr id="858" name="Rectangle 995"/>
        <xdr:cNvSpPr>
          <a:spLocks noChangeArrowheads="1"/>
        </xdr:cNvSpPr>
      </xdr:nvSpPr>
      <xdr:spPr bwMode="auto">
        <a:xfrm>
          <a:off x="1409700" y="544163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322</xdr:row>
      <xdr:rowOff>0</xdr:rowOff>
    </xdr:from>
    <xdr:to>
      <xdr:col>1</xdr:col>
      <xdr:colOff>200025</xdr:colOff>
      <xdr:row>322</xdr:row>
      <xdr:rowOff>0</xdr:rowOff>
    </xdr:to>
    <xdr:sp macro="" textlink="">
      <xdr:nvSpPr>
        <xdr:cNvPr id="859" name="Rectangle 996"/>
        <xdr:cNvSpPr>
          <a:spLocks noChangeArrowheads="1"/>
        </xdr:cNvSpPr>
      </xdr:nvSpPr>
      <xdr:spPr bwMode="auto">
        <a:xfrm>
          <a:off x="1409700" y="54578250"/>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322</xdr:row>
      <xdr:rowOff>0</xdr:rowOff>
    </xdr:from>
    <xdr:to>
      <xdr:col>1</xdr:col>
      <xdr:colOff>200025</xdr:colOff>
      <xdr:row>322</xdr:row>
      <xdr:rowOff>0</xdr:rowOff>
    </xdr:to>
    <xdr:sp macro="" textlink="">
      <xdr:nvSpPr>
        <xdr:cNvPr id="860" name="Rectangle 997"/>
        <xdr:cNvSpPr>
          <a:spLocks noChangeArrowheads="1"/>
        </xdr:cNvSpPr>
      </xdr:nvSpPr>
      <xdr:spPr bwMode="auto">
        <a:xfrm>
          <a:off x="1409700" y="54578250"/>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319</xdr:row>
      <xdr:rowOff>47625</xdr:rowOff>
    </xdr:from>
    <xdr:to>
      <xdr:col>3</xdr:col>
      <xdr:colOff>0</xdr:colOff>
      <xdr:row>319</xdr:row>
      <xdr:rowOff>123825</xdr:rowOff>
    </xdr:to>
    <xdr:sp macro="" textlink="">
      <xdr:nvSpPr>
        <xdr:cNvPr id="861" name="Rectangle 998"/>
        <xdr:cNvSpPr>
          <a:spLocks noChangeArrowheads="1"/>
        </xdr:cNvSpPr>
      </xdr:nvSpPr>
      <xdr:spPr bwMode="auto">
        <a:xfrm>
          <a:off x="1666875" y="541401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319</xdr:row>
      <xdr:rowOff>47625</xdr:rowOff>
    </xdr:from>
    <xdr:to>
      <xdr:col>5</xdr:col>
      <xdr:colOff>0</xdr:colOff>
      <xdr:row>319</xdr:row>
      <xdr:rowOff>123825</xdr:rowOff>
    </xdr:to>
    <xdr:sp macro="" textlink="">
      <xdr:nvSpPr>
        <xdr:cNvPr id="862" name="Rectangle 999"/>
        <xdr:cNvSpPr>
          <a:spLocks noChangeArrowheads="1"/>
        </xdr:cNvSpPr>
      </xdr:nvSpPr>
      <xdr:spPr bwMode="auto">
        <a:xfrm>
          <a:off x="2828925" y="541401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320</xdr:row>
      <xdr:rowOff>47625</xdr:rowOff>
    </xdr:from>
    <xdr:to>
      <xdr:col>3</xdr:col>
      <xdr:colOff>0</xdr:colOff>
      <xdr:row>320</xdr:row>
      <xdr:rowOff>123825</xdr:rowOff>
    </xdr:to>
    <xdr:sp macro="" textlink="">
      <xdr:nvSpPr>
        <xdr:cNvPr id="863" name="Rectangle 1001"/>
        <xdr:cNvSpPr>
          <a:spLocks noChangeArrowheads="1"/>
        </xdr:cNvSpPr>
      </xdr:nvSpPr>
      <xdr:spPr bwMode="auto">
        <a:xfrm>
          <a:off x="1666875" y="54302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320</xdr:row>
      <xdr:rowOff>47625</xdr:rowOff>
    </xdr:from>
    <xdr:to>
      <xdr:col>5</xdr:col>
      <xdr:colOff>0</xdr:colOff>
      <xdr:row>320</xdr:row>
      <xdr:rowOff>123825</xdr:rowOff>
    </xdr:to>
    <xdr:sp macro="" textlink="">
      <xdr:nvSpPr>
        <xdr:cNvPr id="864" name="Rectangle 1002"/>
        <xdr:cNvSpPr>
          <a:spLocks noChangeArrowheads="1"/>
        </xdr:cNvSpPr>
      </xdr:nvSpPr>
      <xdr:spPr bwMode="auto">
        <a:xfrm>
          <a:off x="2828925" y="543020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321</xdr:row>
      <xdr:rowOff>47625</xdr:rowOff>
    </xdr:from>
    <xdr:to>
      <xdr:col>3</xdr:col>
      <xdr:colOff>0</xdr:colOff>
      <xdr:row>321</xdr:row>
      <xdr:rowOff>123825</xdr:rowOff>
    </xdr:to>
    <xdr:sp macro="" textlink="">
      <xdr:nvSpPr>
        <xdr:cNvPr id="865" name="Rectangle 1004"/>
        <xdr:cNvSpPr>
          <a:spLocks noChangeArrowheads="1"/>
        </xdr:cNvSpPr>
      </xdr:nvSpPr>
      <xdr:spPr bwMode="auto">
        <a:xfrm>
          <a:off x="1666875" y="544639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321</xdr:row>
      <xdr:rowOff>47625</xdr:rowOff>
    </xdr:from>
    <xdr:to>
      <xdr:col>5</xdr:col>
      <xdr:colOff>0</xdr:colOff>
      <xdr:row>321</xdr:row>
      <xdr:rowOff>123825</xdr:rowOff>
    </xdr:to>
    <xdr:sp macro="" textlink="">
      <xdr:nvSpPr>
        <xdr:cNvPr id="866" name="Rectangle 1005"/>
        <xdr:cNvSpPr>
          <a:spLocks noChangeArrowheads="1"/>
        </xdr:cNvSpPr>
      </xdr:nvSpPr>
      <xdr:spPr bwMode="auto">
        <a:xfrm>
          <a:off x="2828925" y="544639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322</xdr:row>
      <xdr:rowOff>0</xdr:rowOff>
    </xdr:from>
    <xdr:to>
      <xdr:col>3</xdr:col>
      <xdr:colOff>0</xdr:colOff>
      <xdr:row>322</xdr:row>
      <xdr:rowOff>0</xdr:rowOff>
    </xdr:to>
    <xdr:sp macro="" textlink="">
      <xdr:nvSpPr>
        <xdr:cNvPr id="867" name="Rectangle 1007"/>
        <xdr:cNvSpPr>
          <a:spLocks noChangeArrowheads="1"/>
        </xdr:cNvSpPr>
      </xdr:nvSpPr>
      <xdr:spPr bwMode="auto">
        <a:xfrm>
          <a:off x="1666875" y="54578250"/>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322</xdr:row>
      <xdr:rowOff>0</xdr:rowOff>
    </xdr:from>
    <xdr:to>
      <xdr:col>5</xdr:col>
      <xdr:colOff>0</xdr:colOff>
      <xdr:row>322</xdr:row>
      <xdr:rowOff>0</xdr:rowOff>
    </xdr:to>
    <xdr:sp macro="" textlink="">
      <xdr:nvSpPr>
        <xdr:cNvPr id="868" name="Rectangle 1008"/>
        <xdr:cNvSpPr>
          <a:spLocks noChangeArrowheads="1"/>
        </xdr:cNvSpPr>
      </xdr:nvSpPr>
      <xdr:spPr bwMode="auto">
        <a:xfrm>
          <a:off x="2828925" y="54578250"/>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322</xdr:row>
      <xdr:rowOff>0</xdr:rowOff>
    </xdr:from>
    <xdr:to>
      <xdr:col>3</xdr:col>
      <xdr:colOff>0</xdr:colOff>
      <xdr:row>322</xdr:row>
      <xdr:rowOff>0</xdr:rowOff>
    </xdr:to>
    <xdr:sp macro="" textlink="">
      <xdr:nvSpPr>
        <xdr:cNvPr id="869" name="Rectangle 1010"/>
        <xdr:cNvSpPr>
          <a:spLocks noChangeArrowheads="1"/>
        </xdr:cNvSpPr>
      </xdr:nvSpPr>
      <xdr:spPr bwMode="auto">
        <a:xfrm>
          <a:off x="1666875" y="54578250"/>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322</xdr:row>
      <xdr:rowOff>0</xdr:rowOff>
    </xdr:from>
    <xdr:to>
      <xdr:col>5</xdr:col>
      <xdr:colOff>0</xdr:colOff>
      <xdr:row>322</xdr:row>
      <xdr:rowOff>0</xdr:rowOff>
    </xdr:to>
    <xdr:sp macro="" textlink="">
      <xdr:nvSpPr>
        <xdr:cNvPr id="870" name="Rectangle 1011"/>
        <xdr:cNvSpPr>
          <a:spLocks noChangeArrowheads="1"/>
        </xdr:cNvSpPr>
      </xdr:nvSpPr>
      <xdr:spPr bwMode="auto">
        <a:xfrm>
          <a:off x="2828925" y="54578250"/>
          <a:ext cx="104775" cy="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322</xdr:row>
      <xdr:rowOff>0</xdr:rowOff>
    </xdr:from>
    <xdr:to>
      <xdr:col>7</xdr:col>
      <xdr:colOff>171450</xdr:colOff>
      <xdr:row>322</xdr:row>
      <xdr:rowOff>0</xdr:rowOff>
    </xdr:to>
    <xdr:sp macro="" textlink="">
      <xdr:nvSpPr>
        <xdr:cNvPr id="871" name="Rectangle 1012"/>
        <xdr:cNvSpPr>
          <a:spLocks noChangeArrowheads="1"/>
        </xdr:cNvSpPr>
      </xdr:nvSpPr>
      <xdr:spPr bwMode="auto">
        <a:xfrm>
          <a:off x="4133850" y="54578250"/>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319</xdr:row>
      <xdr:rowOff>47625</xdr:rowOff>
    </xdr:from>
    <xdr:to>
      <xdr:col>3</xdr:col>
      <xdr:colOff>0</xdr:colOff>
      <xdr:row>319</xdr:row>
      <xdr:rowOff>123825</xdr:rowOff>
    </xdr:to>
    <xdr:sp macro="" textlink="">
      <xdr:nvSpPr>
        <xdr:cNvPr id="872" name="Rectangle 1013"/>
        <xdr:cNvSpPr>
          <a:spLocks noChangeArrowheads="1"/>
        </xdr:cNvSpPr>
      </xdr:nvSpPr>
      <xdr:spPr bwMode="auto">
        <a:xfrm>
          <a:off x="1666875" y="541401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319</xdr:row>
      <xdr:rowOff>47625</xdr:rowOff>
    </xdr:from>
    <xdr:to>
      <xdr:col>5</xdr:col>
      <xdr:colOff>0</xdr:colOff>
      <xdr:row>319</xdr:row>
      <xdr:rowOff>123825</xdr:rowOff>
    </xdr:to>
    <xdr:sp macro="" textlink="">
      <xdr:nvSpPr>
        <xdr:cNvPr id="873" name="Rectangle 1014"/>
        <xdr:cNvSpPr>
          <a:spLocks noChangeArrowheads="1"/>
        </xdr:cNvSpPr>
      </xdr:nvSpPr>
      <xdr:spPr bwMode="auto">
        <a:xfrm>
          <a:off x="2828925" y="541401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320</xdr:row>
      <xdr:rowOff>47625</xdr:rowOff>
    </xdr:from>
    <xdr:to>
      <xdr:col>3</xdr:col>
      <xdr:colOff>0</xdr:colOff>
      <xdr:row>320</xdr:row>
      <xdr:rowOff>123825</xdr:rowOff>
    </xdr:to>
    <xdr:sp macro="" textlink="">
      <xdr:nvSpPr>
        <xdr:cNvPr id="874" name="Rectangle 1015"/>
        <xdr:cNvSpPr>
          <a:spLocks noChangeArrowheads="1"/>
        </xdr:cNvSpPr>
      </xdr:nvSpPr>
      <xdr:spPr bwMode="auto">
        <a:xfrm>
          <a:off x="1666875" y="54302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320</xdr:row>
      <xdr:rowOff>47625</xdr:rowOff>
    </xdr:from>
    <xdr:to>
      <xdr:col>5</xdr:col>
      <xdr:colOff>0</xdr:colOff>
      <xdr:row>320</xdr:row>
      <xdr:rowOff>123825</xdr:rowOff>
    </xdr:to>
    <xdr:sp macro="" textlink="">
      <xdr:nvSpPr>
        <xdr:cNvPr id="875" name="Rectangle 1016"/>
        <xdr:cNvSpPr>
          <a:spLocks noChangeArrowheads="1"/>
        </xdr:cNvSpPr>
      </xdr:nvSpPr>
      <xdr:spPr bwMode="auto">
        <a:xfrm>
          <a:off x="2828925" y="543020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321</xdr:row>
      <xdr:rowOff>47625</xdr:rowOff>
    </xdr:from>
    <xdr:to>
      <xdr:col>3</xdr:col>
      <xdr:colOff>0</xdr:colOff>
      <xdr:row>321</xdr:row>
      <xdr:rowOff>123825</xdr:rowOff>
    </xdr:to>
    <xdr:sp macro="" textlink="">
      <xdr:nvSpPr>
        <xdr:cNvPr id="876" name="Rectangle 1017"/>
        <xdr:cNvSpPr>
          <a:spLocks noChangeArrowheads="1"/>
        </xdr:cNvSpPr>
      </xdr:nvSpPr>
      <xdr:spPr bwMode="auto">
        <a:xfrm>
          <a:off x="1666875" y="544639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321</xdr:row>
      <xdr:rowOff>47625</xdr:rowOff>
    </xdr:from>
    <xdr:to>
      <xdr:col>5</xdr:col>
      <xdr:colOff>0</xdr:colOff>
      <xdr:row>321</xdr:row>
      <xdr:rowOff>123825</xdr:rowOff>
    </xdr:to>
    <xdr:sp macro="" textlink="">
      <xdr:nvSpPr>
        <xdr:cNvPr id="877" name="Rectangle 1018"/>
        <xdr:cNvSpPr>
          <a:spLocks noChangeArrowheads="1"/>
        </xdr:cNvSpPr>
      </xdr:nvSpPr>
      <xdr:spPr bwMode="auto">
        <a:xfrm>
          <a:off x="2828925" y="544639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322</xdr:row>
      <xdr:rowOff>0</xdr:rowOff>
    </xdr:from>
    <xdr:to>
      <xdr:col>3</xdr:col>
      <xdr:colOff>0</xdr:colOff>
      <xdr:row>322</xdr:row>
      <xdr:rowOff>0</xdr:rowOff>
    </xdr:to>
    <xdr:sp macro="" textlink="">
      <xdr:nvSpPr>
        <xdr:cNvPr id="878" name="Rectangle 1019"/>
        <xdr:cNvSpPr>
          <a:spLocks noChangeArrowheads="1"/>
        </xdr:cNvSpPr>
      </xdr:nvSpPr>
      <xdr:spPr bwMode="auto">
        <a:xfrm>
          <a:off x="1666875" y="54578250"/>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322</xdr:row>
      <xdr:rowOff>0</xdr:rowOff>
    </xdr:from>
    <xdr:to>
      <xdr:col>5</xdr:col>
      <xdr:colOff>0</xdr:colOff>
      <xdr:row>322</xdr:row>
      <xdr:rowOff>0</xdr:rowOff>
    </xdr:to>
    <xdr:sp macro="" textlink="">
      <xdr:nvSpPr>
        <xdr:cNvPr id="879" name="Rectangle 1020"/>
        <xdr:cNvSpPr>
          <a:spLocks noChangeArrowheads="1"/>
        </xdr:cNvSpPr>
      </xdr:nvSpPr>
      <xdr:spPr bwMode="auto">
        <a:xfrm>
          <a:off x="2828925" y="54578250"/>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324</xdr:row>
      <xdr:rowOff>47625</xdr:rowOff>
    </xdr:from>
    <xdr:to>
      <xdr:col>3</xdr:col>
      <xdr:colOff>0</xdr:colOff>
      <xdr:row>324</xdr:row>
      <xdr:rowOff>123825</xdr:rowOff>
    </xdr:to>
    <xdr:sp macro="" textlink="">
      <xdr:nvSpPr>
        <xdr:cNvPr id="880" name="Rectangle 1085"/>
        <xdr:cNvSpPr>
          <a:spLocks noChangeArrowheads="1"/>
        </xdr:cNvSpPr>
      </xdr:nvSpPr>
      <xdr:spPr bwMode="auto">
        <a:xfrm>
          <a:off x="1666875" y="549687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324</xdr:row>
      <xdr:rowOff>47625</xdr:rowOff>
    </xdr:from>
    <xdr:to>
      <xdr:col>5</xdr:col>
      <xdr:colOff>0</xdr:colOff>
      <xdr:row>324</xdr:row>
      <xdr:rowOff>123825</xdr:rowOff>
    </xdr:to>
    <xdr:sp macro="" textlink="">
      <xdr:nvSpPr>
        <xdr:cNvPr id="881" name="Rectangle 1086"/>
        <xdr:cNvSpPr>
          <a:spLocks noChangeArrowheads="1"/>
        </xdr:cNvSpPr>
      </xdr:nvSpPr>
      <xdr:spPr bwMode="auto">
        <a:xfrm>
          <a:off x="2828925" y="549687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325</xdr:row>
      <xdr:rowOff>47625</xdr:rowOff>
    </xdr:from>
    <xdr:to>
      <xdr:col>3</xdr:col>
      <xdr:colOff>0</xdr:colOff>
      <xdr:row>325</xdr:row>
      <xdr:rowOff>123825</xdr:rowOff>
    </xdr:to>
    <xdr:sp macro="" textlink="">
      <xdr:nvSpPr>
        <xdr:cNvPr id="882" name="Rectangle 1087"/>
        <xdr:cNvSpPr>
          <a:spLocks noChangeArrowheads="1"/>
        </xdr:cNvSpPr>
      </xdr:nvSpPr>
      <xdr:spPr bwMode="auto">
        <a:xfrm>
          <a:off x="1666875" y="551307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325</xdr:row>
      <xdr:rowOff>47625</xdr:rowOff>
    </xdr:from>
    <xdr:to>
      <xdr:col>5</xdr:col>
      <xdr:colOff>0</xdr:colOff>
      <xdr:row>325</xdr:row>
      <xdr:rowOff>123825</xdr:rowOff>
    </xdr:to>
    <xdr:sp macro="" textlink="">
      <xdr:nvSpPr>
        <xdr:cNvPr id="883" name="Rectangle 1088"/>
        <xdr:cNvSpPr>
          <a:spLocks noChangeArrowheads="1"/>
        </xdr:cNvSpPr>
      </xdr:nvSpPr>
      <xdr:spPr bwMode="auto">
        <a:xfrm>
          <a:off x="2828925" y="551307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326</xdr:row>
      <xdr:rowOff>47625</xdr:rowOff>
    </xdr:from>
    <xdr:to>
      <xdr:col>3</xdr:col>
      <xdr:colOff>0</xdr:colOff>
      <xdr:row>326</xdr:row>
      <xdr:rowOff>123825</xdr:rowOff>
    </xdr:to>
    <xdr:sp macro="" textlink="">
      <xdr:nvSpPr>
        <xdr:cNvPr id="884" name="Rectangle 1089"/>
        <xdr:cNvSpPr>
          <a:spLocks noChangeArrowheads="1"/>
        </xdr:cNvSpPr>
      </xdr:nvSpPr>
      <xdr:spPr bwMode="auto">
        <a:xfrm>
          <a:off x="1666875" y="552926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326</xdr:row>
      <xdr:rowOff>47625</xdr:rowOff>
    </xdr:from>
    <xdr:to>
      <xdr:col>5</xdr:col>
      <xdr:colOff>0</xdr:colOff>
      <xdr:row>326</xdr:row>
      <xdr:rowOff>123825</xdr:rowOff>
    </xdr:to>
    <xdr:sp macro="" textlink="">
      <xdr:nvSpPr>
        <xdr:cNvPr id="885" name="Rectangle 1090"/>
        <xdr:cNvSpPr>
          <a:spLocks noChangeArrowheads="1"/>
        </xdr:cNvSpPr>
      </xdr:nvSpPr>
      <xdr:spPr bwMode="auto">
        <a:xfrm>
          <a:off x="2828925" y="552926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332</xdr:row>
      <xdr:rowOff>47625</xdr:rowOff>
    </xdr:from>
    <xdr:to>
      <xdr:col>3</xdr:col>
      <xdr:colOff>0</xdr:colOff>
      <xdr:row>332</xdr:row>
      <xdr:rowOff>123825</xdr:rowOff>
    </xdr:to>
    <xdr:sp macro="" textlink="">
      <xdr:nvSpPr>
        <xdr:cNvPr id="886" name="Rectangle 1091"/>
        <xdr:cNvSpPr>
          <a:spLocks noChangeArrowheads="1"/>
        </xdr:cNvSpPr>
      </xdr:nvSpPr>
      <xdr:spPr bwMode="auto">
        <a:xfrm>
          <a:off x="1666875" y="562737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332</xdr:row>
      <xdr:rowOff>47625</xdr:rowOff>
    </xdr:from>
    <xdr:to>
      <xdr:col>5</xdr:col>
      <xdr:colOff>0</xdr:colOff>
      <xdr:row>332</xdr:row>
      <xdr:rowOff>123825</xdr:rowOff>
    </xdr:to>
    <xdr:sp macro="" textlink="">
      <xdr:nvSpPr>
        <xdr:cNvPr id="887" name="Rectangle 1092"/>
        <xdr:cNvSpPr>
          <a:spLocks noChangeArrowheads="1"/>
        </xdr:cNvSpPr>
      </xdr:nvSpPr>
      <xdr:spPr bwMode="auto">
        <a:xfrm>
          <a:off x="2828925" y="562737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333</xdr:row>
      <xdr:rowOff>47625</xdr:rowOff>
    </xdr:from>
    <xdr:to>
      <xdr:col>3</xdr:col>
      <xdr:colOff>0</xdr:colOff>
      <xdr:row>333</xdr:row>
      <xdr:rowOff>123825</xdr:rowOff>
    </xdr:to>
    <xdr:sp macro="" textlink="">
      <xdr:nvSpPr>
        <xdr:cNvPr id="888" name="Rectangle 1093"/>
        <xdr:cNvSpPr>
          <a:spLocks noChangeArrowheads="1"/>
        </xdr:cNvSpPr>
      </xdr:nvSpPr>
      <xdr:spPr bwMode="auto">
        <a:xfrm>
          <a:off x="1666875" y="564356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333</xdr:row>
      <xdr:rowOff>47625</xdr:rowOff>
    </xdr:from>
    <xdr:to>
      <xdr:col>5</xdr:col>
      <xdr:colOff>0</xdr:colOff>
      <xdr:row>333</xdr:row>
      <xdr:rowOff>123825</xdr:rowOff>
    </xdr:to>
    <xdr:sp macro="" textlink="">
      <xdr:nvSpPr>
        <xdr:cNvPr id="889" name="Rectangle 1094"/>
        <xdr:cNvSpPr>
          <a:spLocks noChangeArrowheads="1"/>
        </xdr:cNvSpPr>
      </xdr:nvSpPr>
      <xdr:spPr bwMode="auto">
        <a:xfrm>
          <a:off x="2828925" y="564356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334</xdr:row>
      <xdr:rowOff>47625</xdr:rowOff>
    </xdr:from>
    <xdr:to>
      <xdr:col>3</xdr:col>
      <xdr:colOff>0</xdr:colOff>
      <xdr:row>334</xdr:row>
      <xdr:rowOff>123825</xdr:rowOff>
    </xdr:to>
    <xdr:sp macro="" textlink="">
      <xdr:nvSpPr>
        <xdr:cNvPr id="890" name="Rectangle 1095"/>
        <xdr:cNvSpPr>
          <a:spLocks noChangeArrowheads="1"/>
        </xdr:cNvSpPr>
      </xdr:nvSpPr>
      <xdr:spPr bwMode="auto">
        <a:xfrm>
          <a:off x="1666875" y="565975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334</xdr:row>
      <xdr:rowOff>47625</xdr:rowOff>
    </xdr:from>
    <xdr:to>
      <xdr:col>5</xdr:col>
      <xdr:colOff>0</xdr:colOff>
      <xdr:row>334</xdr:row>
      <xdr:rowOff>123825</xdr:rowOff>
    </xdr:to>
    <xdr:sp macro="" textlink="">
      <xdr:nvSpPr>
        <xdr:cNvPr id="891" name="Rectangle 1096"/>
        <xdr:cNvSpPr>
          <a:spLocks noChangeArrowheads="1"/>
        </xdr:cNvSpPr>
      </xdr:nvSpPr>
      <xdr:spPr bwMode="auto">
        <a:xfrm>
          <a:off x="2828925" y="565975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335</xdr:row>
      <xdr:rowOff>47625</xdr:rowOff>
    </xdr:from>
    <xdr:to>
      <xdr:col>3</xdr:col>
      <xdr:colOff>0</xdr:colOff>
      <xdr:row>335</xdr:row>
      <xdr:rowOff>123825</xdr:rowOff>
    </xdr:to>
    <xdr:sp macro="" textlink="">
      <xdr:nvSpPr>
        <xdr:cNvPr id="892" name="Rectangle 1097"/>
        <xdr:cNvSpPr>
          <a:spLocks noChangeArrowheads="1"/>
        </xdr:cNvSpPr>
      </xdr:nvSpPr>
      <xdr:spPr bwMode="auto">
        <a:xfrm>
          <a:off x="1666875" y="567594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335</xdr:row>
      <xdr:rowOff>47625</xdr:rowOff>
    </xdr:from>
    <xdr:to>
      <xdr:col>5</xdr:col>
      <xdr:colOff>0</xdr:colOff>
      <xdr:row>335</xdr:row>
      <xdr:rowOff>123825</xdr:rowOff>
    </xdr:to>
    <xdr:sp macro="" textlink="">
      <xdr:nvSpPr>
        <xdr:cNvPr id="893" name="Rectangle 1098"/>
        <xdr:cNvSpPr>
          <a:spLocks noChangeArrowheads="1"/>
        </xdr:cNvSpPr>
      </xdr:nvSpPr>
      <xdr:spPr bwMode="auto">
        <a:xfrm>
          <a:off x="2828925" y="567594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336</xdr:row>
      <xdr:rowOff>47625</xdr:rowOff>
    </xdr:from>
    <xdr:to>
      <xdr:col>3</xdr:col>
      <xdr:colOff>0</xdr:colOff>
      <xdr:row>336</xdr:row>
      <xdr:rowOff>123825</xdr:rowOff>
    </xdr:to>
    <xdr:sp macro="" textlink="">
      <xdr:nvSpPr>
        <xdr:cNvPr id="894" name="Rectangle 1099"/>
        <xdr:cNvSpPr>
          <a:spLocks noChangeArrowheads="1"/>
        </xdr:cNvSpPr>
      </xdr:nvSpPr>
      <xdr:spPr bwMode="auto">
        <a:xfrm>
          <a:off x="1666875" y="569214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336</xdr:row>
      <xdr:rowOff>47625</xdr:rowOff>
    </xdr:from>
    <xdr:to>
      <xdr:col>5</xdr:col>
      <xdr:colOff>0</xdr:colOff>
      <xdr:row>336</xdr:row>
      <xdr:rowOff>123825</xdr:rowOff>
    </xdr:to>
    <xdr:sp macro="" textlink="">
      <xdr:nvSpPr>
        <xdr:cNvPr id="895" name="Rectangle 1100"/>
        <xdr:cNvSpPr>
          <a:spLocks noChangeArrowheads="1"/>
        </xdr:cNvSpPr>
      </xdr:nvSpPr>
      <xdr:spPr bwMode="auto">
        <a:xfrm>
          <a:off x="2828925" y="569214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337</xdr:row>
      <xdr:rowOff>47625</xdr:rowOff>
    </xdr:from>
    <xdr:to>
      <xdr:col>3</xdr:col>
      <xdr:colOff>0</xdr:colOff>
      <xdr:row>337</xdr:row>
      <xdr:rowOff>123825</xdr:rowOff>
    </xdr:to>
    <xdr:sp macro="" textlink="">
      <xdr:nvSpPr>
        <xdr:cNvPr id="896" name="Rectangle 1101"/>
        <xdr:cNvSpPr>
          <a:spLocks noChangeArrowheads="1"/>
        </xdr:cNvSpPr>
      </xdr:nvSpPr>
      <xdr:spPr bwMode="auto">
        <a:xfrm>
          <a:off x="1666875" y="57083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337</xdr:row>
      <xdr:rowOff>47625</xdr:rowOff>
    </xdr:from>
    <xdr:to>
      <xdr:col>5</xdr:col>
      <xdr:colOff>0</xdr:colOff>
      <xdr:row>337</xdr:row>
      <xdr:rowOff>123825</xdr:rowOff>
    </xdr:to>
    <xdr:sp macro="" textlink="">
      <xdr:nvSpPr>
        <xdr:cNvPr id="897" name="Rectangle 1102"/>
        <xdr:cNvSpPr>
          <a:spLocks noChangeArrowheads="1"/>
        </xdr:cNvSpPr>
      </xdr:nvSpPr>
      <xdr:spPr bwMode="auto">
        <a:xfrm>
          <a:off x="2828925" y="57083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338</xdr:row>
      <xdr:rowOff>47625</xdr:rowOff>
    </xdr:from>
    <xdr:to>
      <xdr:col>3</xdr:col>
      <xdr:colOff>0</xdr:colOff>
      <xdr:row>338</xdr:row>
      <xdr:rowOff>123825</xdr:rowOff>
    </xdr:to>
    <xdr:sp macro="" textlink="">
      <xdr:nvSpPr>
        <xdr:cNvPr id="898" name="Rectangle 1103"/>
        <xdr:cNvSpPr>
          <a:spLocks noChangeArrowheads="1"/>
        </xdr:cNvSpPr>
      </xdr:nvSpPr>
      <xdr:spPr bwMode="auto">
        <a:xfrm>
          <a:off x="1666875" y="57245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338</xdr:row>
      <xdr:rowOff>47625</xdr:rowOff>
    </xdr:from>
    <xdr:to>
      <xdr:col>5</xdr:col>
      <xdr:colOff>0</xdr:colOff>
      <xdr:row>338</xdr:row>
      <xdr:rowOff>123825</xdr:rowOff>
    </xdr:to>
    <xdr:sp macro="" textlink="">
      <xdr:nvSpPr>
        <xdr:cNvPr id="899" name="Rectangle 1104"/>
        <xdr:cNvSpPr>
          <a:spLocks noChangeArrowheads="1"/>
        </xdr:cNvSpPr>
      </xdr:nvSpPr>
      <xdr:spPr bwMode="auto">
        <a:xfrm>
          <a:off x="2828925" y="57245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339</xdr:row>
      <xdr:rowOff>47625</xdr:rowOff>
    </xdr:from>
    <xdr:to>
      <xdr:col>3</xdr:col>
      <xdr:colOff>0</xdr:colOff>
      <xdr:row>339</xdr:row>
      <xdr:rowOff>123825</xdr:rowOff>
    </xdr:to>
    <xdr:sp macro="" textlink="">
      <xdr:nvSpPr>
        <xdr:cNvPr id="900" name="Rectangle 1105"/>
        <xdr:cNvSpPr>
          <a:spLocks noChangeArrowheads="1"/>
        </xdr:cNvSpPr>
      </xdr:nvSpPr>
      <xdr:spPr bwMode="auto">
        <a:xfrm>
          <a:off x="1666875" y="57407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339</xdr:row>
      <xdr:rowOff>47625</xdr:rowOff>
    </xdr:from>
    <xdr:to>
      <xdr:col>5</xdr:col>
      <xdr:colOff>0</xdr:colOff>
      <xdr:row>339</xdr:row>
      <xdr:rowOff>123825</xdr:rowOff>
    </xdr:to>
    <xdr:sp macro="" textlink="">
      <xdr:nvSpPr>
        <xdr:cNvPr id="901" name="Rectangle 1106"/>
        <xdr:cNvSpPr>
          <a:spLocks noChangeArrowheads="1"/>
        </xdr:cNvSpPr>
      </xdr:nvSpPr>
      <xdr:spPr bwMode="auto">
        <a:xfrm>
          <a:off x="2828925" y="574071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340</xdr:row>
      <xdr:rowOff>47625</xdr:rowOff>
    </xdr:from>
    <xdr:to>
      <xdr:col>3</xdr:col>
      <xdr:colOff>0</xdr:colOff>
      <xdr:row>340</xdr:row>
      <xdr:rowOff>123825</xdr:rowOff>
    </xdr:to>
    <xdr:sp macro="" textlink="">
      <xdr:nvSpPr>
        <xdr:cNvPr id="902" name="Rectangle 1107"/>
        <xdr:cNvSpPr>
          <a:spLocks noChangeArrowheads="1"/>
        </xdr:cNvSpPr>
      </xdr:nvSpPr>
      <xdr:spPr bwMode="auto">
        <a:xfrm>
          <a:off x="1666875" y="575691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340</xdr:row>
      <xdr:rowOff>47625</xdr:rowOff>
    </xdr:from>
    <xdr:to>
      <xdr:col>5</xdr:col>
      <xdr:colOff>0</xdr:colOff>
      <xdr:row>340</xdr:row>
      <xdr:rowOff>123825</xdr:rowOff>
    </xdr:to>
    <xdr:sp macro="" textlink="">
      <xdr:nvSpPr>
        <xdr:cNvPr id="903" name="Rectangle 1108"/>
        <xdr:cNvSpPr>
          <a:spLocks noChangeArrowheads="1"/>
        </xdr:cNvSpPr>
      </xdr:nvSpPr>
      <xdr:spPr bwMode="auto">
        <a:xfrm>
          <a:off x="2828925" y="5756910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325</xdr:row>
      <xdr:rowOff>0</xdr:rowOff>
    </xdr:from>
    <xdr:to>
      <xdr:col>1</xdr:col>
      <xdr:colOff>200025</xdr:colOff>
      <xdr:row>325</xdr:row>
      <xdr:rowOff>133350</xdr:rowOff>
    </xdr:to>
    <xdr:sp macro="" textlink="">
      <xdr:nvSpPr>
        <xdr:cNvPr id="904" name="Rectangle 1109"/>
        <xdr:cNvSpPr>
          <a:spLocks noChangeArrowheads="1"/>
        </xdr:cNvSpPr>
      </xdr:nvSpPr>
      <xdr:spPr bwMode="auto">
        <a:xfrm>
          <a:off x="1409700" y="550830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326</xdr:row>
      <xdr:rowOff>0</xdr:rowOff>
    </xdr:from>
    <xdr:to>
      <xdr:col>1</xdr:col>
      <xdr:colOff>200025</xdr:colOff>
      <xdr:row>326</xdr:row>
      <xdr:rowOff>133350</xdr:rowOff>
    </xdr:to>
    <xdr:sp macro="" textlink="">
      <xdr:nvSpPr>
        <xdr:cNvPr id="905" name="Rectangle 1110"/>
        <xdr:cNvSpPr>
          <a:spLocks noChangeArrowheads="1"/>
        </xdr:cNvSpPr>
      </xdr:nvSpPr>
      <xdr:spPr bwMode="auto">
        <a:xfrm>
          <a:off x="1409700" y="552450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330</xdr:row>
      <xdr:rowOff>47625</xdr:rowOff>
    </xdr:from>
    <xdr:to>
      <xdr:col>1</xdr:col>
      <xdr:colOff>200025</xdr:colOff>
      <xdr:row>330</xdr:row>
      <xdr:rowOff>180975</xdr:rowOff>
    </xdr:to>
    <xdr:sp macro="" textlink="">
      <xdr:nvSpPr>
        <xdr:cNvPr id="906" name="Rectangle 1111"/>
        <xdr:cNvSpPr>
          <a:spLocks noChangeArrowheads="1"/>
        </xdr:cNvSpPr>
      </xdr:nvSpPr>
      <xdr:spPr bwMode="auto">
        <a:xfrm>
          <a:off x="1409700" y="55940325"/>
          <a:ext cx="190500" cy="123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332</xdr:row>
      <xdr:rowOff>0</xdr:rowOff>
    </xdr:from>
    <xdr:to>
      <xdr:col>1</xdr:col>
      <xdr:colOff>200025</xdr:colOff>
      <xdr:row>332</xdr:row>
      <xdr:rowOff>133350</xdr:rowOff>
    </xdr:to>
    <xdr:sp macro="" textlink="">
      <xdr:nvSpPr>
        <xdr:cNvPr id="907" name="Rectangle 1112"/>
        <xdr:cNvSpPr>
          <a:spLocks noChangeArrowheads="1"/>
        </xdr:cNvSpPr>
      </xdr:nvSpPr>
      <xdr:spPr bwMode="auto">
        <a:xfrm>
          <a:off x="1409700" y="562260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333</xdr:row>
      <xdr:rowOff>0</xdr:rowOff>
    </xdr:from>
    <xdr:to>
      <xdr:col>1</xdr:col>
      <xdr:colOff>200025</xdr:colOff>
      <xdr:row>333</xdr:row>
      <xdr:rowOff>133350</xdr:rowOff>
    </xdr:to>
    <xdr:sp macro="" textlink="">
      <xdr:nvSpPr>
        <xdr:cNvPr id="908" name="Rectangle 1113"/>
        <xdr:cNvSpPr>
          <a:spLocks noChangeArrowheads="1"/>
        </xdr:cNvSpPr>
      </xdr:nvSpPr>
      <xdr:spPr bwMode="auto">
        <a:xfrm>
          <a:off x="1409700" y="563880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334</xdr:row>
      <xdr:rowOff>0</xdr:rowOff>
    </xdr:from>
    <xdr:to>
      <xdr:col>1</xdr:col>
      <xdr:colOff>200025</xdr:colOff>
      <xdr:row>334</xdr:row>
      <xdr:rowOff>133350</xdr:rowOff>
    </xdr:to>
    <xdr:sp macro="" textlink="">
      <xdr:nvSpPr>
        <xdr:cNvPr id="909" name="Rectangle 1114"/>
        <xdr:cNvSpPr>
          <a:spLocks noChangeArrowheads="1"/>
        </xdr:cNvSpPr>
      </xdr:nvSpPr>
      <xdr:spPr bwMode="auto">
        <a:xfrm>
          <a:off x="1409700" y="565499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335</xdr:row>
      <xdr:rowOff>9525</xdr:rowOff>
    </xdr:from>
    <xdr:to>
      <xdr:col>1</xdr:col>
      <xdr:colOff>200025</xdr:colOff>
      <xdr:row>335</xdr:row>
      <xdr:rowOff>142875</xdr:rowOff>
    </xdr:to>
    <xdr:sp macro="" textlink="">
      <xdr:nvSpPr>
        <xdr:cNvPr id="910" name="Rectangle 1115"/>
        <xdr:cNvSpPr>
          <a:spLocks noChangeArrowheads="1"/>
        </xdr:cNvSpPr>
      </xdr:nvSpPr>
      <xdr:spPr bwMode="auto">
        <a:xfrm>
          <a:off x="1409700" y="567213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336</xdr:row>
      <xdr:rowOff>0</xdr:rowOff>
    </xdr:from>
    <xdr:to>
      <xdr:col>1</xdr:col>
      <xdr:colOff>200025</xdr:colOff>
      <xdr:row>336</xdr:row>
      <xdr:rowOff>133350</xdr:rowOff>
    </xdr:to>
    <xdr:sp macro="" textlink="">
      <xdr:nvSpPr>
        <xdr:cNvPr id="911" name="Rectangle 1116"/>
        <xdr:cNvSpPr>
          <a:spLocks noChangeArrowheads="1"/>
        </xdr:cNvSpPr>
      </xdr:nvSpPr>
      <xdr:spPr bwMode="auto">
        <a:xfrm>
          <a:off x="1409700" y="568737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337</xdr:row>
      <xdr:rowOff>0</xdr:rowOff>
    </xdr:from>
    <xdr:to>
      <xdr:col>1</xdr:col>
      <xdr:colOff>200025</xdr:colOff>
      <xdr:row>337</xdr:row>
      <xdr:rowOff>133350</xdr:rowOff>
    </xdr:to>
    <xdr:sp macro="" textlink="">
      <xdr:nvSpPr>
        <xdr:cNvPr id="912" name="Rectangle 1117"/>
        <xdr:cNvSpPr>
          <a:spLocks noChangeArrowheads="1"/>
        </xdr:cNvSpPr>
      </xdr:nvSpPr>
      <xdr:spPr bwMode="auto">
        <a:xfrm>
          <a:off x="1409700" y="570357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338</xdr:row>
      <xdr:rowOff>0</xdr:rowOff>
    </xdr:from>
    <xdr:to>
      <xdr:col>1</xdr:col>
      <xdr:colOff>200025</xdr:colOff>
      <xdr:row>338</xdr:row>
      <xdr:rowOff>133350</xdr:rowOff>
    </xdr:to>
    <xdr:sp macro="" textlink="">
      <xdr:nvSpPr>
        <xdr:cNvPr id="913" name="Rectangle 1118"/>
        <xdr:cNvSpPr>
          <a:spLocks noChangeArrowheads="1"/>
        </xdr:cNvSpPr>
      </xdr:nvSpPr>
      <xdr:spPr bwMode="auto">
        <a:xfrm>
          <a:off x="1409700" y="57197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339</xdr:row>
      <xdr:rowOff>0</xdr:rowOff>
    </xdr:from>
    <xdr:to>
      <xdr:col>1</xdr:col>
      <xdr:colOff>200025</xdr:colOff>
      <xdr:row>339</xdr:row>
      <xdr:rowOff>133350</xdr:rowOff>
    </xdr:to>
    <xdr:sp macro="" textlink="">
      <xdr:nvSpPr>
        <xdr:cNvPr id="914" name="Rectangle 1119"/>
        <xdr:cNvSpPr>
          <a:spLocks noChangeArrowheads="1"/>
        </xdr:cNvSpPr>
      </xdr:nvSpPr>
      <xdr:spPr bwMode="auto">
        <a:xfrm>
          <a:off x="1409700" y="57359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340</xdr:row>
      <xdr:rowOff>0</xdr:rowOff>
    </xdr:from>
    <xdr:to>
      <xdr:col>1</xdr:col>
      <xdr:colOff>200025</xdr:colOff>
      <xdr:row>340</xdr:row>
      <xdr:rowOff>133350</xdr:rowOff>
    </xdr:to>
    <xdr:sp macro="" textlink="">
      <xdr:nvSpPr>
        <xdr:cNvPr id="915" name="Rectangle 1120"/>
        <xdr:cNvSpPr>
          <a:spLocks noChangeArrowheads="1"/>
        </xdr:cNvSpPr>
      </xdr:nvSpPr>
      <xdr:spPr bwMode="auto">
        <a:xfrm>
          <a:off x="1409700" y="575214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334</xdr:row>
      <xdr:rowOff>47625</xdr:rowOff>
    </xdr:from>
    <xdr:to>
      <xdr:col>7</xdr:col>
      <xdr:colOff>171450</xdr:colOff>
      <xdr:row>334</xdr:row>
      <xdr:rowOff>123825</xdr:rowOff>
    </xdr:to>
    <xdr:sp macro="" textlink="">
      <xdr:nvSpPr>
        <xdr:cNvPr id="916" name="Rectangle 1121"/>
        <xdr:cNvSpPr>
          <a:spLocks noChangeArrowheads="1"/>
        </xdr:cNvSpPr>
      </xdr:nvSpPr>
      <xdr:spPr bwMode="auto">
        <a:xfrm>
          <a:off x="4133850" y="56597550"/>
          <a:ext cx="104775" cy="7620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340</xdr:row>
      <xdr:rowOff>47625</xdr:rowOff>
    </xdr:from>
    <xdr:to>
      <xdr:col>7</xdr:col>
      <xdr:colOff>171450</xdr:colOff>
      <xdr:row>340</xdr:row>
      <xdr:rowOff>123825</xdr:rowOff>
    </xdr:to>
    <xdr:sp macro="" textlink="">
      <xdr:nvSpPr>
        <xdr:cNvPr id="917" name="Rectangle 1122"/>
        <xdr:cNvSpPr>
          <a:spLocks noChangeArrowheads="1"/>
        </xdr:cNvSpPr>
      </xdr:nvSpPr>
      <xdr:spPr bwMode="auto">
        <a:xfrm>
          <a:off x="4133850" y="57569100"/>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330</xdr:row>
      <xdr:rowOff>28575</xdr:rowOff>
    </xdr:from>
    <xdr:to>
      <xdr:col>1</xdr:col>
      <xdr:colOff>200025</xdr:colOff>
      <xdr:row>330</xdr:row>
      <xdr:rowOff>161925</xdr:rowOff>
    </xdr:to>
    <xdr:sp macro="" textlink="">
      <xdr:nvSpPr>
        <xdr:cNvPr id="918" name="Rectangle 1123"/>
        <xdr:cNvSpPr>
          <a:spLocks noChangeArrowheads="1"/>
        </xdr:cNvSpPr>
      </xdr:nvSpPr>
      <xdr:spPr bwMode="auto">
        <a:xfrm>
          <a:off x="1409700" y="559212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333</xdr:row>
      <xdr:rowOff>47625</xdr:rowOff>
    </xdr:from>
    <xdr:to>
      <xdr:col>7</xdr:col>
      <xdr:colOff>171450</xdr:colOff>
      <xdr:row>333</xdr:row>
      <xdr:rowOff>123825</xdr:rowOff>
    </xdr:to>
    <xdr:sp macro="" textlink="">
      <xdr:nvSpPr>
        <xdr:cNvPr id="919" name="Rectangle 1124"/>
        <xdr:cNvSpPr>
          <a:spLocks noChangeArrowheads="1"/>
        </xdr:cNvSpPr>
      </xdr:nvSpPr>
      <xdr:spPr bwMode="auto">
        <a:xfrm>
          <a:off x="4133850" y="5643562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341</xdr:row>
      <xdr:rowOff>0</xdr:rowOff>
    </xdr:from>
    <xdr:to>
      <xdr:col>1</xdr:col>
      <xdr:colOff>200025</xdr:colOff>
      <xdr:row>341</xdr:row>
      <xdr:rowOff>133350</xdr:rowOff>
    </xdr:to>
    <xdr:sp macro="" textlink="">
      <xdr:nvSpPr>
        <xdr:cNvPr id="920" name="Rectangle 1125"/>
        <xdr:cNvSpPr>
          <a:spLocks noChangeArrowheads="1"/>
        </xdr:cNvSpPr>
      </xdr:nvSpPr>
      <xdr:spPr bwMode="auto">
        <a:xfrm>
          <a:off x="1409700" y="57683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342</xdr:row>
      <xdr:rowOff>0</xdr:rowOff>
    </xdr:from>
    <xdr:to>
      <xdr:col>1</xdr:col>
      <xdr:colOff>200025</xdr:colOff>
      <xdr:row>342</xdr:row>
      <xdr:rowOff>133350</xdr:rowOff>
    </xdr:to>
    <xdr:sp macro="" textlink="">
      <xdr:nvSpPr>
        <xdr:cNvPr id="921" name="Rectangle 1126"/>
        <xdr:cNvSpPr>
          <a:spLocks noChangeArrowheads="1"/>
        </xdr:cNvSpPr>
      </xdr:nvSpPr>
      <xdr:spPr bwMode="auto">
        <a:xfrm>
          <a:off x="1409700" y="578453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343</xdr:row>
      <xdr:rowOff>0</xdr:rowOff>
    </xdr:from>
    <xdr:to>
      <xdr:col>1</xdr:col>
      <xdr:colOff>200025</xdr:colOff>
      <xdr:row>343</xdr:row>
      <xdr:rowOff>133350</xdr:rowOff>
    </xdr:to>
    <xdr:sp macro="" textlink="">
      <xdr:nvSpPr>
        <xdr:cNvPr id="922" name="Rectangle 1127"/>
        <xdr:cNvSpPr>
          <a:spLocks noChangeArrowheads="1"/>
        </xdr:cNvSpPr>
      </xdr:nvSpPr>
      <xdr:spPr bwMode="auto">
        <a:xfrm>
          <a:off x="1409700" y="580072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344</xdr:row>
      <xdr:rowOff>0</xdr:rowOff>
    </xdr:from>
    <xdr:to>
      <xdr:col>1</xdr:col>
      <xdr:colOff>200025</xdr:colOff>
      <xdr:row>344</xdr:row>
      <xdr:rowOff>0</xdr:rowOff>
    </xdr:to>
    <xdr:sp macro="" textlink="">
      <xdr:nvSpPr>
        <xdr:cNvPr id="923" name="Rectangle 1128"/>
        <xdr:cNvSpPr>
          <a:spLocks noChangeArrowheads="1"/>
        </xdr:cNvSpPr>
      </xdr:nvSpPr>
      <xdr:spPr bwMode="auto">
        <a:xfrm>
          <a:off x="1409700" y="58169175"/>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344</xdr:row>
      <xdr:rowOff>0</xdr:rowOff>
    </xdr:from>
    <xdr:to>
      <xdr:col>1</xdr:col>
      <xdr:colOff>200025</xdr:colOff>
      <xdr:row>344</xdr:row>
      <xdr:rowOff>0</xdr:rowOff>
    </xdr:to>
    <xdr:sp macro="" textlink="">
      <xdr:nvSpPr>
        <xdr:cNvPr id="924" name="Rectangle 1129"/>
        <xdr:cNvSpPr>
          <a:spLocks noChangeArrowheads="1"/>
        </xdr:cNvSpPr>
      </xdr:nvSpPr>
      <xdr:spPr bwMode="auto">
        <a:xfrm>
          <a:off x="1409700" y="58169175"/>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2</xdr:col>
      <xdr:colOff>57150</xdr:colOff>
      <xdr:row>341</xdr:row>
      <xdr:rowOff>47625</xdr:rowOff>
    </xdr:from>
    <xdr:to>
      <xdr:col>3</xdr:col>
      <xdr:colOff>0</xdr:colOff>
      <xdr:row>341</xdr:row>
      <xdr:rowOff>123825</xdr:rowOff>
    </xdr:to>
    <xdr:sp macro="" textlink="">
      <xdr:nvSpPr>
        <xdr:cNvPr id="925" name="Rectangle 1130"/>
        <xdr:cNvSpPr>
          <a:spLocks noChangeArrowheads="1"/>
        </xdr:cNvSpPr>
      </xdr:nvSpPr>
      <xdr:spPr bwMode="auto">
        <a:xfrm>
          <a:off x="1666875" y="57731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341</xdr:row>
      <xdr:rowOff>47625</xdr:rowOff>
    </xdr:from>
    <xdr:to>
      <xdr:col>5</xdr:col>
      <xdr:colOff>0</xdr:colOff>
      <xdr:row>341</xdr:row>
      <xdr:rowOff>123825</xdr:rowOff>
    </xdr:to>
    <xdr:sp macro="" textlink="">
      <xdr:nvSpPr>
        <xdr:cNvPr id="926" name="Rectangle 1131"/>
        <xdr:cNvSpPr>
          <a:spLocks noChangeArrowheads="1"/>
        </xdr:cNvSpPr>
      </xdr:nvSpPr>
      <xdr:spPr bwMode="auto">
        <a:xfrm>
          <a:off x="2828925" y="577310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342</xdr:row>
      <xdr:rowOff>47625</xdr:rowOff>
    </xdr:from>
    <xdr:to>
      <xdr:col>3</xdr:col>
      <xdr:colOff>0</xdr:colOff>
      <xdr:row>342</xdr:row>
      <xdr:rowOff>123825</xdr:rowOff>
    </xdr:to>
    <xdr:sp macro="" textlink="">
      <xdr:nvSpPr>
        <xdr:cNvPr id="927" name="Rectangle 1132"/>
        <xdr:cNvSpPr>
          <a:spLocks noChangeArrowheads="1"/>
        </xdr:cNvSpPr>
      </xdr:nvSpPr>
      <xdr:spPr bwMode="auto">
        <a:xfrm>
          <a:off x="1666875" y="578929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342</xdr:row>
      <xdr:rowOff>47625</xdr:rowOff>
    </xdr:from>
    <xdr:to>
      <xdr:col>5</xdr:col>
      <xdr:colOff>0</xdr:colOff>
      <xdr:row>342</xdr:row>
      <xdr:rowOff>123825</xdr:rowOff>
    </xdr:to>
    <xdr:sp macro="" textlink="">
      <xdr:nvSpPr>
        <xdr:cNvPr id="928" name="Rectangle 1133"/>
        <xdr:cNvSpPr>
          <a:spLocks noChangeArrowheads="1"/>
        </xdr:cNvSpPr>
      </xdr:nvSpPr>
      <xdr:spPr bwMode="auto">
        <a:xfrm>
          <a:off x="2828925" y="578929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343</xdr:row>
      <xdr:rowOff>47625</xdr:rowOff>
    </xdr:from>
    <xdr:to>
      <xdr:col>3</xdr:col>
      <xdr:colOff>0</xdr:colOff>
      <xdr:row>343</xdr:row>
      <xdr:rowOff>123825</xdr:rowOff>
    </xdr:to>
    <xdr:sp macro="" textlink="">
      <xdr:nvSpPr>
        <xdr:cNvPr id="929" name="Rectangle 1134"/>
        <xdr:cNvSpPr>
          <a:spLocks noChangeArrowheads="1"/>
        </xdr:cNvSpPr>
      </xdr:nvSpPr>
      <xdr:spPr bwMode="auto">
        <a:xfrm>
          <a:off x="1666875" y="580548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343</xdr:row>
      <xdr:rowOff>47625</xdr:rowOff>
    </xdr:from>
    <xdr:to>
      <xdr:col>5</xdr:col>
      <xdr:colOff>0</xdr:colOff>
      <xdr:row>343</xdr:row>
      <xdr:rowOff>123825</xdr:rowOff>
    </xdr:to>
    <xdr:sp macro="" textlink="">
      <xdr:nvSpPr>
        <xdr:cNvPr id="930" name="Rectangle 1135"/>
        <xdr:cNvSpPr>
          <a:spLocks noChangeArrowheads="1"/>
        </xdr:cNvSpPr>
      </xdr:nvSpPr>
      <xdr:spPr bwMode="auto">
        <a:xfrm>
          <a:off x="2828925" y="580548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344</xdr:row>
      <xdr:rowOff>0</xdr:rowOff>
    </xdr:from>
    <xdr:to>
      <xdr:col>3</xdr:col>
      <xdr:colOff>0</xdr:colOff>
      <xdr:row>344</xdr:row>
      <xdr:rowOff>0</xdr:rowOff>
    </xdr:to>
    <xdr:sp macro="" textlink="">
      <xdr:nvSpPr>
        <xdr:cNvPr id="931" name="Rectangle 1136"/>
        <xdr:cNvSpPr>
          <a:spLocks noChangeArrowheads="1"/>
        </xdr:cNvSpPr>
      </xdr:nvSpPr>
      <xdr:spPr bwMode="auto">
        <a:xfrm>
          <a:off x="1666875" y="58169175"/>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344</xdr:row>
      <xdr:rowOff>0</xdr:rowOff>
    </xdr:from>
    <xdr:to>
      <xdr:col>5</xdr:col>
      <xdr:colOff>0</xdr:colOff>
      <xdr:row>344</xdr:row>
      <xdr:rowOff>0</xdr:rowOff>
    </xdr:to>
    <xdr:sp macro="" textlink="">
      <xdr:nvSpPr>
        <xdr:cNvPr id="932" name="Rectangle 1137"/>
        <xdr:cNvSpPr>
          <a:spLocks noChangeArrowheads="1"/>
        </xdr:cNvSpPr>
      </xdr:nvSpPr>
      <xdr:spPr bwMode="auto">
        <a:xfrm>
          <a:off x="2828925" y="58169175"/>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344</xdr:row>
      <xdr:rowOff>0</xdr:rowOff>
    </xdr:from>
    <xdr:to>
      <xdr:col>3</xdr:col>
      <xdr:colOff>0</xdr:colOff>
      <xdr:row>344</xdr:row>
      <xdr:rowOff>0</xdr:rowOff>
    </xdr:to>
    <xdr:sp macro="" textlink="">
      <xdr:nvSpPr>
        <xdr:cNvPr id="933" name="Rectangle 1138"/>
        <xdr:cNvSpPr>
          <a:spLocks noChangeArrowheads="1"/>
        </xdr:cNvSpPr>
      </xdr:nvSpPr>
      <xdr:spPr bwMode="auto">
        <a:xfrm>
          <a:off x="1666875" y="58169175"/>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344</xdr:row>
      <xdr:rowOff>0</xdr:rowOff>
    </xdr:from>
    <xdr:to>
      <xdr:col>5</xdr:col>
      <xdr:colOff>0</xdr:colOff>
      <xdr:row>344</xdr:row>
      <xdr:rowOff>0</xdr:rowOff>
    </xdr:to>
    <xdr:sp macro="" textlink="">
      <xdr:nvSpPr>
        <xdr:cNvPr id="934" name="Rectangle 1139"/>
        <xdr:cNvSpPr>
          <a:spLocks noChangeArrowheads="1"/>
        </xdr:cNvSpPr>
      </xdr:nvSpPr>
      <xdr:spPr bwMode="auto">
        <a:xfrm>
          <a:off x="2828925" y="58169175"/>
          <a:ext cx="104775" cy="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344</xdr:row>
      <xdr:rowOff>0</xdr:rowOff>
    </xdr:from>
    <xdr:to>
      <xdr:col>7</xdr:col>
      <xdr:colOff>171450</xdr:colOff>
      <xdr:row>344</xdr:row>
      <xdr:rowOff>0</xdr:rowOff>
    </xdr:to>
    <xdr:sp macro="" textlink="">
      <xdr:nvSpPr>
        <xdr:cNvPr id="935" name="Rectangle 1140"/>
        <xdr:cNvSpPr>
          <a:spLocks noChangeArrowheads="1"/>
        </xdr:cNvSpPr>
      </xdr:nvSpPr>
      <xdr:spPr bwMode="auto">
        <a:xfrm>
          <a:off x="4133850" y="58169175"/>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341</xdr:row>
      <xdr:rowOff>47625</xdr:rowOff>
    </xdr:from>
    <xdr:to>
      <xdr:col>3</xdr:col>
      <xdr:colOff>0</xdr:colOff>
      <xdr:row>341</xdr:row>
      <xdr:rowOff>123825</xdr:rowOff>
    </xdr:to>
    <xdr:sp macro="" textlink="">
      <xdr:nvSpPr>
        <xdr:cNvPr id="936" name="Rectangle 1141"/>
        <xdr:cNvSpPr>
          <a:spLocks noChangeArrowheads="1"/>
        </xdr:cNvSpPr>
      </xdr:nvSpPr>
      <xdr:spPr bwMode="auto">
        <a:xfrm>
          <a:off x="1666875" y="57731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341</xdr:row>
      <xdr:rowOff>47625</xdr:rowOff>
    </xdr:from>
    <xdr:to>
      <xdr:col>5</xdr:col>
      <xdr:colOff>0</xdr:colOff>
      <xdr:row>341</xdr:row>
      <xdr:rowOff>123825</xdr:rowOff>
    </xdr:to>
    <xdr:sp macro="" textlink="">
      <xdr:nvSpPr>
        <xdr:cNvPr id="937" name="Rectangle 1142"/>
        <xdr:cNvSpPr>
          <a:spLocks noChangeArrowheads="1"/>
        </xdr:cNvSpPr>
      </xdr:nvSpPr>
      <xdr:spPr bwMode="auto">
        <a:xfrm>
          <a:off x="2828925" y="577310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342</xdr:row>
      <xdr:rowOff>47625</xdr:rowOff>
    </xdr:from>
    <xdr:to>
      <xdr:col>3</xdr:col>
      <xdr:colOff>0</xdr:colOff>
      <xdr:row>342</xdr:row>
      <xdr:rowOff>123825</xdr:rowOff>
    </xdr:to>
    <xdr:sp macro="" textlink="">
      <xdr:nvSpPr>
        <xdr:cNvPr id="938" name="Rectangle 1143"/>
        <xdr:cNvSpPr>
          <a:spLocks noChangeArrowheads="1"/>
        </xdr:cNvSpPr>
      </xdr:nvSpPr>
      <xdr:spPr bwMode="auto">
        <a:xfrm>
          <a:off x="1666875" y="578929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342</xdr:row>
      <xdr:rowOff>47625</xdr:rowOff>
    </xdr:from>
    <xdr:to>
      <xdr:col>5</xdr:col>
      <xdr:colOff>0</xdr:colOff>
      <xdr:row>342</xdr:row>
      <xdr:rowOff>123825</xdr:rowOff>
    </xdr:to>
    <xdr:sp macro="" textlink="">
      <xdr:nvSpPr>
        <xdr:cNvPr id="939" name="Rectangle 1144"/>
        <xdr:cNvSpPr>
          <a:spLocks noChangeArrowheads="1"/>
        </xdr:cNvSpPr>
      </xdr:nvSpPr>
      <xdr:spPr bwMode="auto">
        <a:xfrm>
          <a:off x="2828925" y="578929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343</xdr:row>
      <xdr:rowOff>47625</xdr:rowOff>
    </xdr:from>
    <xdr:to>
      <xdr:col>3</xdr:col>
      <xdr:colOff>0</xdr:colOff>
      <xdr:row>343</xdr:row>
      <xdr:rowOff>123825</xdr:rowOff>
    </xdr:to>
    <xdr:sp macro="" textlink="">
      <xdr:nvSpPr>
        <xdr:cNvPr id="940" name="Rectangle 1145"/>
        <xdr:cNvSpPr>
          <a:spLocks noChangeArrowheads="1"/>
        </xdr:cNvSpPr>
      </xdr:nvSpPr>
      <xdr:spPr bwMode="auto">
        <a:xfrm>
          <a:off x="1666875" y="580548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343</xdr:row>
      <xdr:rowOff>47625</xdr:rowOff>
    </xdr:from>
    <xdr:to>
      <xdr:col>5</xdr:col>
      <xdr:colOff>0</xdr:colOff>
      <xdr:row>343</xdr:row>
      <xdr:rowOff>123825</xdr:rowOff>
    </xdr:to>
    <xdr:sp macro="" textlink="">
      <xdr:nvSpPr>
        <xdr:cNvPr id="941" name="Rectangle 1146"/>
        <xdr:cNvSpPr>
          <a:spLocks noChangeArrowheads="1"/>
        </xdr:cNvSpPr>
      </xdr:nvSpPr>
      <xdr:spPr bwMode="auto">
        <a:xfrm>
          <a:off x="2828925" y="580548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344</xdr:row>
      <xdr:rowOff>0</xdr:rowOff>
    </xdr:from>
    <xdr:to>
      <xdr:col>3</xdr:col>
      <xdr:colOff>0</xdr:colOff>
      <xdr:row>344</xdr:row>
      <xdr:rowOff>0</xdr:rowOff>
    </xdr:to>
    <xdr:sp macro="" textlink="">
      <xdr:nvSpPr>
        <xdr:cNvPr id="942" name="Rectangle 1147"/>
        <xdr:cNvSpPr>
          <a:spLocks noChangeArrowheads="1"/>
        </xdr:cNvSpPr>
      </xdr:nvSpPr>
      <xdr:spPr bwMode="auto">
        <a:xfrm>
          <a:off x="1666875" y="58169175"/>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344</xdr:row>
      <xdr:rowOff>0</xdr:rowOff>
    </xdr:from>
    <xdr:to>
      <xdr:col>5</xdr:col>
      <xdr:colOff>0</xdr:colOff>
      <xdr:row>344</xdr:row>
      <xdr:rowOff>0</xdr:rowOff>
    </xdr:to>
    <xdr:sp macro="" textlink="">
      <xdr:nvSpPr>
        <xdr:cNvPr id="943" name="Rectangle 1148"/>
        <xdr:cNvSpPr>
          <a:spLocks noChangeArrowheads="1"/>
        </xdr:cNvSpPr>
      </xdr:nvSpPr>
      <xdr:spPr bwMode="auto">
        <a:xfrm>
          <a:off x="2828925" y="58169175"/>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287</xdr:row>
      <xdr:rowOff>47625</xdr:rowOff>
    </xdr:from>
    <xdr:to>
      <xdr:col>3</xdr:col>
      <xdr:colOff>0</xdr:colOff>
      <xdr:row>287</xdr:row>
      <xdr:rowOff>123825</xdr:rowOff>
    </xdr:to>
    <xdr:sp macro="" textlink="">
      <xdr:nvSpPr>
        <xdr:cNvPr id="944" name="Rectangle 1149"/>
        <xdr:cNvSpPr>
          <a:spLocks noChangeArrowheads="1"/>
        </xdr:cNvSpPr>
      </xdr:nvSpPr>
      <xdr:spPr bwMode="auto">
        <a:xfrm>
          <a:off x="1666875" y="489204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287</xdr:row>
      <xdr:rowOff>47625</xdr:rowOff>
    </xdr:from>
    <xdr:to>
      <xdr:col>5</xdr:col>
      <xdr:colOff>0</xdr:colOff>
      <xdr:row>287</xdr:row>
      <xdr:rowOff>123825</xdr:rowOff>
    </xdr:to>
    <xdr:sp macro="" textlink="">
      <xdr:nvSpPr>
        <xdr:cNvPr id="945" name="Rectangle 1150"/>
        <xdr:cNvSpPr>
          <a:spLocks noChangeArrowheads="1"/>
        </xdr:cNvSpPr>
      </xdr:nvSpPr>
      <xdr:spPr bwMode="auto">
        <a:xfrm>
          <a:off x="2828925" y="489204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288</xdr:row>
      <xdr:rowOff>47625</xdr:rowOff>
    </xdr:from>
    <xdr:to>
      <xdr:col>3</xdr:col>
      <xdr:colOff>0</xdr:colOff>
      <xdr:row>288</xdr:row>
      <xdr:rowOff>123825</xdr:rowOff>
    </xdr:to>
    <xdr:sp macro="" textlink="">
      <xdr:nvSpPr>
        <xdr:cNvPr id="946" name="Rectangle 1151"/>
        <xdr:cNvSpPr>
          <a:spLocks noChangeArrowheads="1"/>
        </xdr:cNvSpPr>
      </xdr:nvSpPr>
      <xdr:spPr bwMode="auto">
        <a:xfrm>
          <a:off x="1666875" y="49082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288</xdr:row>
      <xdr:rowOff>47625</xdr:rowOff>
    </xdr:from>
    <xdr:to>
      <xdr:col>5</xdr:col>
      <xdr:colOff>0</xdr:colOff>
      <xdr:row>288</xdr:row>
      <xdr:rowOff>123825</xdr:rowOff>
    </xdr:to>
    <xdr:sp macro="" textlink="">
      <xdr:nvSpPr>
        <xdr:cNvPr id="947" name="Rectangle 1152"/>
        <xdr:cNvSpPr>
          <a:spLocks noChangeArrowheads="1"/>
        </xdr:cNvSpPr>
      </xdr:nvSpPr>
      <xdr:spPr bwMode="auto">
        <a:xfrm>
          <a:off x="2828925" y="49082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289</xdr:row>
      <xdr:rowOff>47625</xdr:rowOff>
    </xdr:from>
    <xdr:to>
      <xdr:col>3</xdr:col>
      <xdr:colOff>0</xdr:colOff>
      <xdr:row>289</xdr:row>
      <xdr:rowOff>123825</xdr:rowOff>
    </xdr:to>
    <xdr:sp macro="" textlink="">
      <xdr:nvSpPr>
        <xdr:cNvPr id="948" name="Rectangle 1153"/>
        <xdr:cNvSpPr>
          <a:spLocks noChangeArrowheads="1"/>
        </xdr:cNvSpPr>
      </xdr:nvSpPr>
      <xdr:spPr bwMode="auto">
        <a:xfrm>
          <a:off x="1666875" y="49244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289</xdr:row>
      <xdr:rowOff>47625</xdr:rowOff>
    </xdr:from>
    <xdr:to>
      <xdr:col>5</xdr:col>
      <xdr:colOff>0</xdr:colOff>
      <xdr:row>289</xdr:row>
      <xdr:rowOff>123825</xdr:rowOff>
    </xdr:to>
    <xdr:sp macro="" textlink="">
      <xdr:nvSpPr>
        <xdr:cNvPr id="949" name="Rectangle 1154"/>
        <xdr:cNvSpPr>
          <a:spLocks noChangeArrowheads="1"/>
        </xdr:cNvSpPr>
      </xdr:nvSpPr>
      <xdr:spPr bwMode="auto">
        <a:xfrm>
          <a:off x="2828925" y="49244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295</xdr:row>
      <xdr:rowOff>0</xdr:rowOff>
    </xdr:from>
    <xdr:to>
      <xdr:col>3</xdr:col>
      <xdr:colOff>0</xdr:colOff>
      <xdr:row>295</xdr:row>
      <xdr:rowOff>0</xdr:rowOff>
    </xdr:to>
    <xdr:sp macro="" textlink="">
      <xdr:nvSpPr>
        <xdr:cNvPr id="950" name="Rectangle 1155"/>
        <xdr:cNvSpPr>
          <a:spLocks noChangeArrowheads="1"/>
        </xdr:cNvSpPr>
      </xdr:nvSpPr>
      <xdr:spPr bwMode="auto">
        <a:xfrm>
          <a:off x="1666875" y="50177700"/>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295</xdr:row>
      <xdr:rowOff>0</xdr:rowOff>
    </xdr:from>
    <xdr:to>
      <xdr:col>5</xdr:col>
      <xdr:colOff>0</xdr:colOff>
      <xdr:row>295</xdr:row>
      <xdr:rowOff>0</xdr:rowOff>
    </xdr:to>
    <xdr:sp macro="" textlink="">
      <xdr:nvSpPr>
        <xdr:cNvPr id="951" name="Rectangle 1156"/>
        <xdr:cNvSpPr>
          <a:spLocks noChangeArrowheads="1"/>
        </xdr:cNvSpPr>
      </xdr:nvSpPr>
      <xdr:spPr bwMode="auto">
        <a:xfrm>
          <a:off x="2828925" y="50177700"/>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295</xdr:row>
      <xdr:rowOff>47625</xdr:rowOff>
    </xdr:from>
    <xdr:to>
      <xdr:col>3</xdr:col>
      <xdr:colOff>0</xdr:colOff>
      <xdr:row>295</xdr:row>
      <xdr:rowOff>123825</xdr:rowOff>
    </xdr:to>
    <xdr:sp macro="" textlink="">
      <xdr:nvSpPr>
        <xdr:cNvPr id="952" name="Rectangle 1157"/>
        <xdr:cNvSpPr>
          <a:spLocks noChangeArrowheads="1"/>
        </xdr:cNvSpPr>
      </xdr:nvSpPr>
      <xdr:spPr bwMode="auto">
        <a:xfrm>
          <a:off x="1666875" y="502253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295</xdr:row>
      <xdr:rowOff>47625</xdr:rowOff>
    </xdr:from>
    <xdr:to>
      <xdr:col>5</xdr:col>
      <xdr:colOff>0</xdr:colOff>
      <xdr:row>295</xdr:row>
      <xdr:rowOff>123825</xdr:rowOff>
    </xdr:to>
    <xdr:sp macro="" textlink="">
      <xdr:nvSpPr>
        <xdr:cNvPr id="953" name="Rectangle 1158"/>
        <xdr:cNvSpPr>
          <a:spLocks noChangeArrowheads="1"/>
        </xdr:cNvSpPr>
      </xdr:nvSpPr>
      <xdr:spPr bwMode="auto">
        <a:xfrm>
          <a:off x="2828925" y="5022532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296</xdr:row>
      <xdr:rowOff>0</xdr:rowOff>
    </xdr:from>
    <xdr:to>
      <xdr:col>3</xdr:col>
      <xdr:colOff>0</xdr:colOff>
      <xdr:row>296</xdr:row>
      <xdr:rowOff>0</xdr:rowOff>
    </xdr:to>
    <xdr:sp macro="" textlink="">
      <xdr:nvSpPr>
        <xdr:cNvPr id="954" name="Rectangle 1159"/>
        <xdr:cNvSpPr>
          <a:spLocks noChangeArrowheads="1"/>
        </xdr:cNvSpPr>
      </xdr:nvSpPr>
      <xdr:spPr bwMode="auto">
        <a:xfrm>
          <a:off x="1666875" y="50339625"/>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296</xdr:row>
      <xdr:rowOff>0</xdr:rowOff>
    </xdr:from>
    <xdr:to>
      <xdr:col>5</xdr:col>
      <xdr:colOff>0</xdr:colOff>
      <xdr:row>296</xdr:row>
      <xdr:rowOff>0</xdr:rowOff>
    </xdr:to>
    <xdr:sp macro="" textlink="">
      <xdr:nvSpPr>
        <xdr:cNvPr id="955" name="Rectangle 1160"/>
        <xdr:cNvSpPr>
          <a:spLocks noChangeArrowheads="1"/>
        </xdr:cNvSpPr>
      </xdr:nvSpPr>
      <xdr:spPr bwMode="auto">
        <a:xfrm>
          <a:off x="2828925" y="50339625"/>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296</xdr:row>
      <xdr:rowOff>47625</xdr:rowOff>
    </xdr:from>
    <xdr:to>
      <xdr:col>3</xdr:col>
      <xdr:colOff>0</xdr:colOff>
      <xdr:row>296</xdr:row>
      <xdr:rowOff>123825</xdr:rowOff>
    </xdr:to>
    <xdr:sp macro="" textlink="">
      <xdr:nvSpPr>
        <xdr:cNvPr id="956" name="Rectangle 1161"/>
        <xdr:cNvSpPr>
          <a:spLocks noChangeArrowheads="1"/>
        </xdr:cNvSpPr>
      </xdr:nvSpPr>
      <xdr:spPr bwMode="auto">
        <a:xfrm>
          <a:off x="1666875" y="5038725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296</xdr:row>
      <xdr:rowOff>47625</xdr:rowOff>
    </xdr:from>
    <xdr:to>
      <xdr:col>5</xdr:col>
      <xdr:colOff>0</xdr:colOff>
      <xdr:row>296</xdr:row>
      <xdr:rowOff>123825</xdr:rowOff>
    </xdr:to>
    <xdr:sp macro="" textlink="">
      <xdr:nvSpPr>
        <xdr:cNvPr id="957" name="Rectangle 1162"/>
        <xdr:cNvSpPr>
          <a:spLocks noChangeArrowheads="1"/>
        </xdr:cNvSpPr>
      </xdr:nvSpPr>
      <xdr:spPr bwMode="auto">
        <a:xfrm>
          <a:off x="2828925" y="5038725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297</xdr:row>
      <xdr:rowOff>47625</xdr:rowOff>
    </xdr:from>
    <xdr:to>
      <xdr:col>3</xdr:col>
      <xdr:colOff>0</xdr:colOff>
      <xdr:row>297</xdr:row>
      <xdr:rowOff>123825</xdr:rowOff>
    </xdr:to>
    <xdr:sp macro="" textlink="">
      <xdr:nvSpPr>
        <xdr:cNvPr id="958" name="Rectangle 1163"/>
        <xdr:cNvSpPr>
          <a:spLocks noChangeArrowheads="1"/>
        </xdr:cNvSpPr>
      </xdr:nvSpPr>
      <xdr:spPr bwMode="auto">
        <a:xfrm>
          <a:off x="1666875" y="5054917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297</xdr:row>
      <xdr:rowOff>47625</xdr:rowOff>
    </xdr:from>
    <xdr:to>
      <xdr:col>5</xdr:col>
      <xdr:colOff>0</xdr:colOff>
      <xdr:row>297</xdr:row>
      <xdr:rowOff>123825</xdr:rowOff>
    </xdr:to>
    <xdr:sp macro="" textlink="">
      <xdr:nvSpPr>
        <xdr:cNvPr id="959" name="Rectangle 1164"/>
        <xdr:cNvSpPr>
          <a:spLocks noChangeArrowheads="1"/>
        </xdr:cNvSpPr>
      </xdr:nvSpPr>
      <xdr:spPr bwMode="auto">
        <a:xfrm>
          <a:off x="2828925" y="50549175"/>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298</xdr:row>
      <xdr:rowOff>47625</xdr:rowOff>
    </xdr:from>
    <xdr:to>
      <xdr:col>3</xdr:col>
      <xdr:colOff>0</xdr:colOff>
      <xdr:row>298</xdr:row>
      <xdr:rowOff>123825</xdr:rowOff>
    </xdr:to>
    <xdr:sp macro="" textlink="">
      <xdr:nvSpPr>
        <xdr:cNvPr id="960" name="Rectangle 1165"/>
        <xdr:cNvSpPr>
          <a:spLocks noChangeArrowheads="1"/>
        </xdr:cNvSpPr>
      </xdr:nvSpPr>
      <xdr:spPr bwMode="auto">
        <a:xfrm>
          <a:off x="1666875" y="50711100"/>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298</xdr:row>
      <xdr:rowOff>47625</xdr:rowOff>
    </xdr:from>
    <xdr:to>
      <xdr:col>5</xdr:col>
      <xdr:colOff>0</xdr:colOff>
      <xdr:row>298</xdr:row>
      <xdr:rowOff>123825</xdr:rowOff>
    </xdr:to>
    <xdr:sp macro="" textlink="">
      <xdr:nvSpPr>
        <xdr:cNvPr id="961" name="Rectangle 1166"/>
        <xdr:cNvSpPr>
          <a:spLocks noChangeArrowheads="1"/>
        </xdr:cNvSpPr>
      </xdr:nvSpPr>
      <xdr:spPr bwMode="auto">
        <a:xfrm>
          <a:off x="2828925" y="50711100"/>
          <a:ext cx="104775" cy="7620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299</xdr:row>
      <xdr:rowOff>0</xdr:rowOff>
    </xdr:from>
    <xdr:to>
      <xdr:col>3</xdr:col>
      <xdr:colOff>0</xdr:colOff>
      <xdr:row>299</xdr:row>
      <xdr:rowOff>0</xdr:rowOff>
    </xdr:to>
    <xdr:sp macro="" textlink="">
      <xdr:nvSpPr>
        <xdr:cNvPr id="962" name="Rectangle 1167"/>
        <xdr:cNvSpPr>
          <a:spLocks noChangeArrowheads="1"/>
        </xdr:cNvSpPr>
      </xdr:nvSpPr>
      <xdr:spPr bwMode="auto">
        <a:xfrm>
          <a:off x="1666875" y="50825400"/>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299</xdr:row>
      <xdr:rowOff>0</xdr:rowOff>
    </xdr:from>
    <xdr:to>
      <xdr:col>5</xdr:col>
      <xdr:colOff>0</xdr:colOff>
      <xdr:row>299</xdr:row>
      <xdr:rowOff>0</xdr:rowOff>
    </xdr:to>
    <xdr:sp macro="" textlink="">
      <xdr:nvSpPr>
        <xdr:cNvPr id="963" name="Rectangle 1168"/>
        <xdr:cNvSpPr>
          <a:spLocks noChangeArrowheads="1"/>
        </xdr:cNvSpPr>
      </xdr:nvSpPr>
      <xdr:spPr bwMode="auto">
        <a:xfrm>
          <a:off x="2828925" y="50825400"/>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299</xdr:row>
      <xdr:rowOff>0</xdr:rowOff>
    </xdr:from>
    <xdr:to>
      <xdr:col>3</xdr:col>
      <xdr:colOff>0</xdr:colOff>
      <xdr:row>299</xdr:row>
      <xdr:rowOff>0</xdr:rowOff>
    </xdr:to>
    <xdr:sp macro="" textlink="">
      <xdr:nvSpPr>
        <xdr:cNvPr id="964" name="Rectangle 1169"/>
        <xdr:cNvSpPr>
          <a:spLocks noChangeArrowheads="1"/>
        </xdr:cNvSpPr>
      </xdr:nvSpPr>
      <xdr:spPr bwMode="auto">
        <a:xfrm>
          <a:off x="1666875" y="50825400"/>
          <a:ext cx="114300" cy="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299</xdr:row>
      <xdr:rowOff>0</xdr:rowOff>
    </xdr:from>
    <xdr:to>
      <xdr:col>5</xdr:col>
      <xdr:colOff>0</xdr:colOff>
      <xdr:row>299</xdr:row>
      <xdr:rowOff>0</xdr:rowOff>
    </xdr:to>
    <xdr:sp macro="" textlink="">
      <xdr:nvSpPr>
        <xdr:cNvPr id="965" name="Rectangle 1170"/>
        <xdr:cNvSpPr>
          <a:spLocks noChangeArrowheads="1"/>
        </xdr:cNvSpPr>
      </xdr:nvSpPr>
      <xdr:spPr bwMode="auto">
        <a:xfrm>
          <a:off x="2828925" y="50825400"/>
          <a:ext cx="104775" cy="0"/>
        </a:xfrm>
        <a:prstGeom prst="rect">
          <a:avLst/>
        </a:prstGeom>
        <a:solidFill>
          <a:srgbClr val="FFFFFF"/>
        </a:solidFill>
        <a:ln w="9525">
          <a:solidFill>
            <a:srgbClr val="000000"/>
          </a:solidFill>
          <a:miter lim="800000"/>
          <a:headEnd/>
          <a:tailEnd/>
        </a:ln>
      </xdr:spPr>
    </xdr:sp>
    <xdr:clientData/>
  </xdr:twoCellAnchor>
  <xdr:twoCellAnchor>
    <xdr:from>
      <xdr:col>2</xdr:col>
      <xdr:colOff>57150</xdr:colOff>
      <xdr:row>299</xdr:row>
      <xdr:rowOff>47625</xdr:rowOff>
    </xdr:from>
    <xdr:to>
      <xdr:col>3</xdr:col>
      <xdr:colOff>0</xdr:colOff>
      <xdr:row>299</xdr:row>
      <xdr:rowOff>123825</xdr:rowOff>
    </xdr:to>
    <xdr:sp macro="" textlink="">
      <xdr:nvSpPr>
        <xdr:cNvPr id="966" name="Rectangle 1171"/>
        <xdr:cNvSpPr>
          <a:spLocks noChangeArrowheads="1"/>
        </xdr:cNvSpPr>
      </xdr:nvSpPr>
      <xdr:spPr bwMode="auto">
        <a:xfrm>
          <a:off x="1666875" y="50873025"/>
          <a:ext cx="114300" cy="7620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299</xdr:row>
      <xdr:rowOff>47625</xdr:rowOff>
    </xdr:from>
    <xdr:to>
      <xdr:col>5</xdr:col>
      <xdr:colOff>0</xdr:colOff>
      <xdr:row>299</xdr:row>
      <xdr:rowOff>123825</xdr:rowOff>
    </xdr:to>
    <xdr:sp macro="" textlink="">
      <xdr:nvSpPr>
        <xdr:cNvPr id="967" name="Rectangle 1172"/>
        <xdr:cNvSpPr>
          <a:spLocks noChangeArrowheads="1"/>
        </xdr:cNvSpPr>
      </xdr:nvSpPr>
      <xdr:spPr bwMode="auto">
        <a:xfrm>
          <a:off x="2828925" y="5087302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288</xdr:row>
      <xdr:rowOff>0</xdr:rowOff>
    </xdr:from>
    <xdr:to>
      <xdr:col>1</xdr:col>
      <xdr:colOff>200025</xdr:colOff>
      <xdr:row>288</xdr:row>
      <xdr:rowOff>133350</xdr:rowOff>
    </xdr:to>
    <xdr:sp macro="" textlink="">
      <xdr:nvSpPr>
        <xdr:cNvPr id="968" name="Rectangle 1173"/>
        <xdr:cNvSpPr>
          <a:spLocks noChangeArrowheads="1"/>
        </xdr:cNvSpPr>
      </xdr:nvSpPr>
      <xdr:spPr bwMode="auto">
        <a:xfrm>
          <a:off x="1409700" y="490347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289</xdr:row>
      <xdr:rowOff>0</xdr:rowOff>
    </xdr:from>
    <xdr:to>
      <xdr:col>1</xdr:col>
      <xdr:colOff>200025</xdr:colOff>
      <xdr:row>289</xdr:row>
      <xdr:rowOff>133350</xdr:rowOff>
    </xdr:to>
    <xdr:sp macro="" textlink="">
      <xdr:nvSpPr>
        <xdr:cNvPr id="969" name="Rectangle 1174"/>
        <xdr:cNvSpPr>
          <a:spLocks noChangeArrowheads="1"/>
        </xdr:cNvSpPr>
      </xdr:nvSpPr>
      <xdr:spPr bwMode="auto">
        <a:xfrm>
          <a:off x="1409700" y="4919662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293</xdr:row>
      <xdr:rowOff>47625</xdr:rowOff>
    </xdr:from>
    <xdr:to>
      <xdr:col>1</xdr:col>
      <xdr:colOff>200025</xdr:colOff>
      <xdr:row>293</xdr:row>
      <xdr:rowOff>180975</xdr:rowOff>
    </xdr:to>
    <xdr:sp macro="" textlink="">
      <xdr:nvSpPr>
        <xdr:cNvPr id="970" name="Rectangle 1175"/>
        <xdr:cNvSpPr>
          <a:spLocks noChangeArrowheads="1"/>
        </xdr:cNvSpPr>
      </xdr:nvSpPr>
      <xdr:spPr bwMode="auto">
        <a:xfrm>
          <a:off x="1409700" y="49891950"/>
          <a:ext cx="190500" cy="123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295</xdr:row>
      <xdr:rowOff>0</xdr:rowOff>
    </xdr:from>
    <xdr:to>
      <xdr:col>1</xdr:col>
      <xdr:colOff>200025</xdr:colOff>
      <xdr:row>295</xdr:row>
      <xdr:rowOff>0</xdr:rowOff>
    </xdr:to>
    <xdr:sp macro="" textlink="">
      <xdr:nvSpPr>
        <xdr:cNvPr id="971" name="Rectangle 1176"/>
        <xdr:cNvSpPr>
          <a:spLocks noChangeArrowheads="1"/>
        </xdr:cNvSpPr>
      </xdr:nvSpPr>
      <xdr:spPr bwMode="auto">
        <a:xfrm>
          <a:off x="1409700" y="50177700"/>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295</xdr:row>
      <xdr:rowOff>0</xdr:rowOff>
    </xdr:from>
    <xdr:to>
      <xdr:col>1</xdr:col>
      <xdr:colOff>200025</xdr:colOff>
      <xdr:row>295</xdr:row>
      <xdr:rowOff>133350</xdr:rowOff>
    </xdr:to>
    <xdr:sp macro="" textlink="">
      <xdr:nvSpPr>
        <xdr:cNvPr id="972" name="Rectangle 1177"/>
        <xdr:cNvSpPr>
          <a:spLocks noChangeArrowheads="1"/>
        </xdr:cNvSpPr>
      </xdr:nvSpPr>
      <xdr:spPr bwMode="auto">
        <a:xfrm>
          <a:off x="1409700" y="501777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296</xdr:row>
      <xdr:rowOff>0</xdr:rowOff>
    </xdr:from>
    <xdr:to>
      <xdr:col>1</xdr:col>
      <xdr:colOff>200025</xdr:colOff>
      <xdr:row>296</xdr:row>
      <xdr:rowOff>0</xdr:rowOff>
    </xdr:to>
    <xdr:sp macro="" textlink="">
      <xdr:nvSpPr>
        <xdr:cNvPr id="973" name="Rectangle 1178"/>
        <xdr:cNvSpPr>
          <a:spLocks noChangeArrowheads="1"/>
        </xdr:cNvSpPr>
      </xdr:nvSpPr>
      <xdr:spPr bwMode="auto">
        <a:xfrm>
          <a:off x="1409700" y="50339625"/>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296</xdr:row>
      <xdr:rowOff>9525</xdr:rowOff>
    </xdr:from>
    <xdr:to>
      <xdr:col>1</xdr:col>
      <xdr:colOff>200025</xdr:colOff>
      <xdr:row>296</xdr:row>
      <xdr:rowOff>142875</xdr:rowOff>
    </xdr:to>
    <xdr:sp macro="" textlink="">
      <xdr:nvSpPr>
        <xdr:cNvPr id="974" name="Rectangle 1179"/>
        <xdr:cNvSpPr>
          <a:spLocks noChangeArrowheads="1"/>
        </xdr:cNvSpPr>
      </xdr:nvSpPr>
      <xdr:spPr bwMode="auto">
        <a:xfrm>
          <a:off x="1409700" y="503491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297</xdr:row>
      <xdr:rowOff>0</xdr:rowOff>
    </xdr:from>
    <xdr:to>
      <xdr:col>1</xdr:col>
      <xdr:colOff>200025</xdr:colOff>
      <xdr:row>297</xdr:row>
      <xdr:rowOff>133350</xdr:rowOff>
    </xdr:to>
    <xdr:sp macro="" textlink="">
      <xdr:nvSpPr>
        <xdr:cNvPr id="975" name="Rectangle 1180"/>
        <xdr:cNvSpPr>
          <a:spLocks noChangeArrowheads="1"/>
        </xdr:cNvSpPr>
      </xdr:nvSpPr>
      <xdr:spPr bwMode="auto">
        <a:xfrm>
          <a:off x="1409700" y="5050155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298</xdr:row>
      <xdr:rowOff>0</xdr:rowOff>
    </xdr:from>
    <xdr:to>
      <xdr:col>1</xdr:col>
      <xdr:colOff>200025</xdr:colOff>
      <xdr:row>298</xdr:row>
      <xdr:rowOff>133350</xdr:rowOff>
    </xdr:to>
    <xdr:sp macro="" textlink="">
      <xdr:nvSpPr>
        <xdr:cNvPr id="976" name="Rectangle 1181"/>
        <xdr:cNvSpPr>
          <a:spLocks noChangeArrowheads="1"/>
        </xdr:cNvSpPr>
      </xdr:nvSpPr>
      <xdr:spPr bwMode="auto">
        <a:xfrm>
          <a:off x="1409700" y="50663475"/>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299</xdr:row>
      <xdr:rowOff>0</xdr:rowOff>
    </xdr:from>
    <xdr:to>
      <xdr:col>1</xdr:col>
      <xdr:colOff>200025</xdr:colOff>
      <xdr:row>299</xdr:row>
      <xdr:rowOff>0</xdr:rowOff>
    </xdr:to>
    <xdr:sp macro="" textlink="">
      <xdr:nvSpPr>
        <xdr:cNvPr id="977" name="Rectangle 1182"/>
        <xdr:cNvSpPr>
          <a:spLocks noChangeArrowheads="1"/>
        </xdr:cNvSpPr>
      </xdr:nvSpPr>
      <xdr:spPr bwMode="auto">
        <a:xfrm>
          <a:off x="1409700" y="50825400"/>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299</xdr:row>
      <xdr:rowOff>0</xdr:rowOff>
    </xdr:from>
    <xdr:to>
      <xdr:col>1</xdr:col>
      <xdr:colOff>200025</xdr:colOff>
      <xdr:row>299</xdr:row>
      <xdr:rowOff>0</xdr:rowOff>
    </xdr:to>
    <xdr:sp macro="" textlink="">
      <xdr:nvSpPr>
        <xdr:cNvPr id="978" name="Rectangle 1183"/>
        <xdr:cNvSpPr>
          <a:spLocks noChangeArrowheads="1"/>
        </xdr:cNvSpPr>
      </xdr:nvSpPr>
      <xdr:spPr bwMode="auto">
        <a:xfrm>
          <a:off x="1409700" y="50825400"/>
          <a:ext cx="19050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1</xdr:col>
      <xdr:colOff>9525</xdr:colOff>
      <xdr:row>299</xdr:row>
      <xdr:rowOff>0</xdr:rowOff>
    </xdr:from>
    <xdr:to>
      <xdr:col>1</xdr:col>
      <xdr:colOff>200025</xdr:colOff>
      <xdr:row>299</xdr:row>
      <xdr:rowOff>133350</xdr:rowOff>
    </xdr:to>
    <xdr:sp macro="" textlink="">
      <xdr:nvSpPr>
        <xdr:cNvPr id="979" name="Rectangle 1184"/>
        <xdr:cNvSpPr>
          <a:spLocks noChangeArrowheads="1"/>
        </xdr:cNvSpPr>
      </xdr:nvSpPr>
      <xdr:spPr bwMode="auto">
        <a:xfrm>
          <a:off x="1409700" y="508254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296</xdr:row>
      <xdr:rowOff>0</xdr:rowOff>
    </xdr:from>
    <xdr:to>
      <xdr:col>7</xdr:col>
      <xdr:colOff>171450</xdr:colOff>
      <xdr:row>296</xdr:row>
      <xdr:rowOff>0</xdr:rowOff>
    </xdr:to>
    <xdr:sp macro="" textlink="">
      <xdr:nvSpPr>
        <xdr:cNvPr id="980" name="Rectangle 1185"/>
        <xdr:cNvSpPr>
          <a:spLocks noChangeArrowheads="1"/>
        </xdr:cNvSpPr>
      </xdr:nvSpPr>
      <xdr:spPr bwMode="auto">
        <a:xfrm>
          <a:off x="4133850" y="50339625"/>
          <a:ext cx="104775" cy="0"/>
        </a:xfrm>
        <a:prstGeom prst="rect">
          <a:avLst/>
        </a:prstGeom>
        <a:solidFill>
          <a:srgbClr val="FFFFFF"/>
        </a:solidFill>
        <a:ln w="9525">
          <a:solidFill>
            <a:srgbClr val="000000"/>
          </a:solidFill>
          <a:miter lim="800000"/>
          <a:headEnd/>
          <a:tailEnd/>
        </a:ln>
      </xdr:spPr>
    </xdr:sp>
    <xdr:clientData/>
  </xdr:twoCellAnchor>
  <xdr:twoCellAnchor>
    <xdr:from>
      <xdr:col>7</xdr:col>
      <xdr:colOff>66675</xdr:colOff>
      <xdr:row>299</xdr:row>
      <xdr:rowOff>47625</xdr:rowOff>
    </xdr:from>
    <xdr:to>
      <xdr:col>7</xdr:col>
      <xdr:colOff>171450</xdr:colOff>
      <xdr:row>299</xdr:row>
      <xdr:rowOff>123825</xdr:rowOff>
    </xdr:to>
    <xdr:sp macro="" textlink="">
      <xdr:nvSpPr>
        <xdr:cNvPr id="981" name="Rectangle 1186"/>
        <xdr:cNvSpPr>
          <a:spLocks noChangeArrowheads="1"/>
        </xdr:cNvSpPr>
      </xdr:nvSpPr>
      <xdr:spPr bwMode="auto">
        <a:xfrm>
          <a:off x="4133850" y="50873025"/>
          <a:ext cx="104775" cy="76200"/>
        </a:xfrm>
        <a:prstGeom prst="rect">
          <a:avLst/>
        </a:prstGeom>
        <a:solidFill>
          <a:srgbClr val="FFFFFF"/>
        </a:solidFill>
        <a:ln w="9525">
          <a:solidFill>
            <a:srgbClr val="000000"/>
          </a:solidFill>
          <a:miter lim="800000"/>
          <a:headEnd/>
          <a:tailEnd/>
        </a:ln>
      </xdr:spPr>
    </xdr:sp>
    <xdr:clientData/>
  </xdr:twoCellAnchor>
  <xdr:twoCellAnchor>
    <xdr:from>
      <xdr:col>1</xdr:col>
      <xdr:colOff>9525</xdr:colOff>
      <xdr:row>293</xdr:row>
      <xdr:rowOff>28575</xdr:rowOff>
    </xdr:from>
    <xdr:to>
      <xdr:col>1</xdr:col>
      <xdr:colOff>200025</xdr:colOff>
      <xdr:row>293</xdr:row>
      <xdr:rowOff>161925</xdr:rowOff>
    </xdr:to>
    <xdr:sp macro="" textlink="">
      <xdr:nvSpPr>
        <xdr:cNvPr id="982" name="Rectangle 1187"/>
        <xdr:cNvSpPr>
          <a:spLocks noChangeArrowheads="1"/>
        </xdr:cNvSpPr>
      </xdr:nvSpPr>
      <xdr:spPr bwMode="auto">
        <a:xfrm>
          <a:off x="1409700" y="49872900"/>
          <a:ext cx="1905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n/a</a:t>
          </a:r>
        </a:p>
      </xdr:txBody>
    </xdr:sp>
    <xdr:clientData/>
  </xdr:twoCellAnchor>
  <xdr:twoCellAnchor>
    <xdr:from>
      <xdr:col>7</xdr:col>
      <xdr:colOff>66675</xdr:colOff>
      <xdr:row>295</xdr:row>
      <xdr:rowOff>47625</xdr:rowOff>
    </xdr:from>
    <xdr:to>
      <xdr:col>7</xdr:col>
      <xdr:colOff>171450</xdr:colOff>
      <xdr:row>295</xdr:row>
      <xdr:rowOff>123825</xdr:rowOff>
    </xdr:to>
    <xdr:sp macro="" textlink="">
      <xdr:nvSpPr>
        <xdr:cNvPr id="983" name="Rectangle 1188"/>
        <xdr:cNvSpPr>
          <a:spLocks noChangeArrowheads="1"/>
        </xdr:cNvSpPr>
      </xdr:nvSpPr>
      <xdr:spPr bwMode="auto">
        <a:xfrm>
          <a:off x="4133850" y="50225325"/>
          <a:ext cx="104775" cy="76200"/>
        </a:xfrm>
        <a:prstGeom prst="rect">
          <a:avLst/>
        </a:pr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1238250</xdr:colOff>
      <xdr:row>0</xdr:row>
      <xdr:rowOff>323850</xdr:rowOff>
    </xdr:to>
    <xdr:sp macro="" textlink="">
      <xdr:nvSpPr>
        <xdr:cNvPr id="2" name="TextBox 1">
          <a:hlinkClick xmlns:r="http://schemas.openxmlformats.org/officeDocument/2006/relationships" r:id="rId1"/>
        </xdr:cNvPr>
        <xdr:cNvSpPr txBox="1"/>
      </xdr:nvSpPr>
      <xdr:spPr>
        <a:xfrm>
          <a:off x="0" y="0"/>
          <a:ext cx="1238250" cy="323850"/>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 Flowchart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161925</xdr:colOff>
      <xdr:row>0</xdr:row>
      <xdr:rowOff>561975</xdr:rowOff>
    </xdr:from>
    <xdr:to>
      <xdr:col>0</xdr:col>
      <xdr:colOff>2667000</xdr:colOff>
      <xdr:row>0</xdr:row>
      <xdr:rowOff>895350</xdr:rowOff>
    </xdr:to>
    <xdr:sp macro="" textlink="">
      <xdr:nvSpPr>
        <xdr:cNvPr id="2" name="TextBox 1">
          <a:hlinkClick xmlns:r="http://schemas.openxmlformats.org/officeDocument/2006/relationships" r:id="rId1"/>
        </xdr:cNvPr>
        <xdr:cNvSpPr txBox="1"/>
      </xdr:nvSpPr>
      <xdr:spPr>
        <a:xfrm>
          <a:off x="161925" y="561975"/>
          <a:ext cx="2505075" cy="333375"/>
        </a:xfrm>
        <a:prstGeom prst="rect">
          <a:avLst/>
        </a:prstGeom>
        <a:solidFill>
          <a:srgbClr val="FFC00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Mitigation Reconstruction Checklist</a:t>
          </a:r>
        </a:p>
      </xdr:txBody>
    </xdr:sp>
    <xdr:clientData/>
  </xdr:twoCellAnchor>
  <xdr:twoCellAnchor>
    <xdr:from>
      <xdr:col>0</xdr:col>
      <xdr:colOff>142874</xdr:colOff>
      <xdr:row>0</xdr:row>
      <xdr:rowOff>952500</xdr:rowOff>
    </xdr:from>
    <xdr:to>
      <xdr:col>0</xdr:col>
      <xdr:colOff>2676525</xdr:colOff>
      <xdr:row>0</xdr:row>
      <xdr:rowOff>1276350</xdr:rowOff>
    </xdr:to>
    <xdr:sp macro="" textlink="">
      <xdr:nvSpPr>
        <xdr:cNvPr id="3" name="TextBox 2">
          <a:hlinkClick xmlns:r="http://schemas.openxmlformats.org/officeDocument/2006/relationships" r:id="rId2"/>
        </xdr:cNvPr>
        <xdr:cNvSpPr txBox="1"/>
      </xdr:nvSpPr>
      <xdr:spPr>
        <a:xfrm>
          <a:off x="142874" y="952500"/>
          <a:ext cx="2533651" cy="323850"/>
        </a:xfrm>
        <a:prstGeom prst="rect">
          <a:avLst/>
        </a:prstGeom>
        <a:solidFill>
          <a:srgbClr val="FFC00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Elevation  Checklist</a:t>
          </a:r>
        </a:p>
      </xdr:txBody>
    </xdr:sp>
    <xdr:clientData/>
  </xdr:twoCellAnchor>
  <xdr:twoCellAnchor>
    <xdr:from>
      <xdr:col>0</xdr:col>
      <xdr:colOff>123825</xdr:colOff>
      <xdr:row>0</xdr:row>
      <xdr:rowOff>1323975</xdr:rowOff>
    </xdr:from>
    <xdr:to>
      <xdr:col>0</xdr:col>
      <xdr:colOff>2686050</xdr:colOff>
      <xdr:row>0</xdr:row>
      <xdr:rowOff>1647825</xdr:rowOff>
    </xdr:to>
    <xdr:sp macro="" textlink="">
      <xdr:nvSpPr>
        <xdr:cNvPr id="6" name="TextBox 5">
          <a:hlinkClick xmlns:r="http://schemas.openxmlformats.org/officeDocument/2006/relationships" r:id="rId3"/>
        </xdr:cNvPr>
        <xdr:cNvSpPr txBox="1"/>
      </xdr:nvSpPr>
      <xdr:spPr>
        <a:xfrm>
          <a:off x="123825" y="1323975"/>
          <a:ext cx="2562225" cy="323850"/>
        </a:xfrm>
        <a:prstGeom prst="rect">
          <a:avLst/>
        </a:prstGeom>
        <a:solidFill>
          <a:srgbClr val="FFC00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Dry Floodproofing Checklist</a:t>
          </a:r>
        </a:p>
      </xdr:txBody>
    </xdr:sp>
    <xdr:clientData/>
  </xdr:twoCellAnchor>
  <xdr:twoCellAnchor>
    <xdr:from>
      <xdr:col>0</xdr:col>
      <xdr:colOff>142875</xdr:colOff>
      <xdr:row>0</xdr:row>
      <xdr:rowOff>190500</xdr:rowOff>
    </xdr:from>
    <xdr:to>
      <xdr:col>0</xdr:col>
      <xdr:colOff>2705100</xdr:colOff>
      <xdr:row>0</xdr:row>
      <xdr:rowOff>514350</xdr:rowOff>
    </xdr:to>
    <xdr:sp macro="" textlink="">
      <xdr:nvSpPr>
        <xdr:cNvPr id="7" name="TextBox 6">
          <a:hlinkClick xmlns:r="http://schemas.openxmlformats.org/officeDocument/2006/relationships" r:id="rId4"/>
        </xdr:cNvPr>
        <xdr:cNvSpPr txBox="1"/>
      </xdr:nvSpPr>
      <xdr:spPr>
        <a:xfrm>
          <a:off x="142875" y="190500"/>
          <a:ext cx="2562225" cy="323850"/>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a:t>
          </a:r>
          <a:r>
            <a:rPr lang="en-US" sz="1100" b="1" baseline="0">
              <a:solidFill>
                <a:schemeClr val="bg1"/>
              </a:solidFill>
            </a:rPr>
            <a:t> Flowchart</a:t>
          </a:r>
          <a:endParaRPr lang="en-US" sz="11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38100</xdr:rowOff>
    </xdr:from>
    <xdr:to>
      <xdr:col>0</xdr:col>
      <xdr:colOff>1295400</xdr:colOff>
      <xdr:row>0</xdr:row>
      <xdr:rowOff>352425</xdr:rowOff>
    </xdr:to>
    <xdr:sp macro="" textlink="">
      <xdr:nvSpPr>
        <xdr:cNvPr id="2" name="TextBox 1">
          <a:hlinkClick xmlns:r="http://schemas.openxmlformats.org/officeDocument/2006/relationships" r:id="rId1"/>
        </xdr:cNvPr>
        <xdr:cNvSpPr txBox="1"/>
      </xdr:nvSpPr>
      <xdr:spPr>
        <a:xfrm>
          <a:off x="57150" y="38100"/>
          <a:ext cx="1238250" cy="314325"/>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 Flowchart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1247775</xdr:colOff>
      <xdr:row>0</xdr:row>
      <xdr:rowOff>314325</xdr:rowOff>
    </xdr:to>
    <xdr:sp macro="" textlink="">
      <xdr:nvSpPr>
        <xdr:cNvPr id="2" name="TextBox 1">
          <a:hlinkClick xmlns:r="http://schemas.openxmlformats.org/officeDocument/2006/relationships" r:id="rId1"/>
        </xdr:cNvPr>
        <xdr:cNvSpPr txBox="1"/>
      </xdr:nvSpPr>
      <xdr:spPr>
        <a:xfrm>
          <a:off x="9525" y="0"/>
          <a:ext cx="1238250" cy="314325"/>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 Flowchart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1543050</xdr:colOff>
      <xdr:row>0</xdr:row>
      <xdr:rowOff>304801</xdr:rowOff>
    </xdr:to>
    <xdr:sp macro="" textlink="">
      <xdr:nvSpPr>
        <xdr:cNvPr id="2" name="TextBox 1">
          <a:hlinkClick xmlns:r="http://schemas.openxmlformats.org/officeDocument/2006/relationships" r:id="rId1"/>
        </xdr:cNvPr>
        <xdr:cNvSpPr txBox="1"/>
      </xdr:nvSpPr>
      <xdr:spPr>
        <a:xfrm>
          <a:off x="0" y="1"/>
          <a:ext cx="1543050" cy="304800"/>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bg1"/>
              </a:solidFill>
              <a:latin typeface="+mn-lt"/>
              <a:ea typeface="+mn-ea"/>
              <a:cs typeface="+mn-cs"/>
            </a:rPr>
            <a:t>Back to Flowchart</a:t>
          </a:r>
          <a:endParaRPr lang="en-US"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1314450</xdr:colOff>
      <xdr:row>1</xdr:row>
      <xdr:rowOff>0</xdr:rowOff>
    </xdr:to>
    <xdr:sp macro="" textlink="">
      <xdr:nvSpPr>
        <xdr:cNvPr id="2" name="TextBox 1">
          <a:hlinkClick xmlns:r="http://schemas.openxmlformats.org/officeDocument/2006/relationships" r:id="rId1"/>
        </xdr:cNvPr>
        <xdr:cNvSpPr txBox="1"/>
      </xdr:nvSpPr>
      <xdr:spPr>
        <a:xfrm>
          <a:off x="0" y="0"/>
          <a:ext cx="1314450" cy="323850"/>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 Flowchart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1409700</xdr:colOff>
      <xdr:row>0</xdr:row>
      <xdr:rowOff>342900</xdr:rowOff>
    </xdr:to>
    <xdr:sp macro="" textlink="">
      <xdr:nvSpPr>
        <xdr:cNvPr id="2" name="TextBox 1">
          <a:hlinkClick xmlns:r="http://schemas.openxmlformats.org/officeDocument/2006/relationships" r:id="rId1"/>
        </xdr:cNvPr>
        <xdr:cNvSpPr txBox="1"/>
      </xdr:nvSpPr>
      <xdr:spPr>
        <a:xfrm>
          <a:off x="0" y="0"/>
          <a:ext cx="1409700" cy="342900"/>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 Flowchart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9524</xdr:rowOff>
    </xdr:from>
    <xdr:to>
      <xdr:col>0</xdr:col>
      <xdr:colOff>1457325</xdr:colOff>
      <xdr:row>0</xdr:row>
      <xdr:rowOff>342899</xdr:rowOff>
    </xdr:to>
    <xdr:sp macro="" textlink="">
      <xdr:nvSpPr>
        <xdr:cNvPr id="2" name="TextBox 1">
          <a:hlinkClick xmlns:r="http://schemas.openxmlformats.org/officeDocument/2006/relationships" r:id="rId1"/>
        </xdr:cNvPr>
        <xdr:cNvSpPr txBox="1"/>
      </xdr:nvSpPr>
      <xdr:spPr>
        <a:xfrm>
          <a:off x="0" y="9524"/>
          <a:ext cx="1457325" cy="333375"/>
        </a:xfrm>
        <a:prstGeom prst="rect">
          <a:avLst/>
        </a:prstGeom>
        <a:solidFill>
          <a:schemeClr val="accent1"/>
        </a:solidFill>
        <a:ln w="9525" cmpd="sng">
          <a:solidFill>
            <a:schemeClr val="lt1">
              <a:shade val="50000"/>
            </a:schemeClr>
          </a:solidFill>
        </a:ln>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 Flowchart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1390650</xdr:colOff>
      <xdr:row>1</xdr:row>
      <xdr:rowOff>9524</xdr:rowOff>
    </xdr:to>
    <xdr:sp macro="" textlink="">
      <xdr:nvSpPr>
        <xdr:cNvPr id="2" name="TextBox 1">
          <a:hlinkClick xmlns:r="http://schemas.openxmlformats.org/officeDocument/2006/relationships" r:id="rId1"/>
        </xdr:cNvPr>
        <xdr:cNvSpPr txBox="1"/>
      </xdr:nvSpPr>
      <xdr:spPr>
        <a:xfrm>
          <a:off x="0" y="0"/>
          <a:ext cx="1390650" cy="276224"/>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 Flowchart</a:t>
          </a:r>
        </a:p>
      </xdr:txBody>
    </xdr:sp>
    <xdr:clientData/>
  </xdr:twoCellAnchor>
  <xdr:twoCellAnchor>
    <xdr:from>
      <xdr:col>0</xdr:col>
      <xdr:colOff>1485899</xdr:colOff>
      <xdr:row>0</xdr:row>
      <xdr:rowOff>9525</xdr:rowOff>
    </xdr:from>
    <xdr:to>
      <xdr:col>1</xdr:col>
      <xdr:colOff>657225</xdr:colOff>
      <xdr:row>1</xdr:row>
      <xdr:rowOff>0</xdr:rowOff>
    </xdr:to>
    <xdr:sp macro="" textlink="">
      <xdr:nvSpPr>
        <xdr:cNvPr id="3" name="TextBox 2">
          <a:hlinkClick xmlns:r="http://schemas.openxmlformats.org/officeDocument/2006/relationships" r:id="rId2"/>
        </xdr:cNvPr>
        <xdr:cNvSpPr txBox="1"/>
      </xdr:nvSpPr>
      <xdr:spPr>
        <a:xfrm>
          <a:off x="1485899" y="9525"/>
          <a:ext cx="1733551" cy="257175"/>
        </a:xfrm>
        <a:prstGeom prst="rect">
          <a:avLst/>
        </a:prstGeom>
        <a:solidFill>
          <a:srgbClr val="FFC00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Mitigation Options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1</xdr:row>
      <xdr:rowOff>9525</xdr:rowOff>
    </xdr:to>
    <xdr:sp macro="" textlink="">
      <xdr:nvSpPr>
        <xdr:cNvPr id="2" name="TextBox 1">
          <a:hlinkClick xmlns:r="http://schemas.openxmlformats.org/officeDocument/2006/relationships" r:id="rId1"/>
        </xdr:cNvPr>
        <xdr:cNvSpPr txBox="1"/>
      </xdr:nvSpPr>
      <xdr:spPr>
        <a:xfrm>
          <a:off x="0" y="0"/>
          <a:ext cx="1476375" cy="276225"/>
        </a:xfrm>
        <a:prstGeom prst="rect">
          <a:avLst/>
        </a:prstGeom>
        <a:solidFill>
          <a:schemeClr val="accent1"/>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chemeClr val="bg1"/>
              </a:solidFill>
            </a:rPr>
            <a:t>Back to Flowchart</a:t>
          </a:r>
        </a:p>
      </xdr:txBody>
    </xdr:sp>
    <xdr:clientData/>
  </xdr:twoCellAnchor>
  <xdr:twoCellAnchor>
    <xdr:from>
      <xdr:col>0</xdr:col>
      <xdr:colOff>1552575</xdr:colOff>
      <xdr:row>0</xdr:row>
      <xdr:rowOff>9525</xdr:rowOff>
    </xdr:from>
    <xdr:to>
      <xdr:col>1</xdr:col>
      <xdr:colOff>742950</xdr:colOff>
      <xdr:row>1</xdr:row>
      <xdr:rowOff>0</xdr:rowOff>
    </xdr:to>
    <xdr:sp macro="" textlink="">
      <xdr:nvSpPr>
        <xdr:cNvPr id="3" name="TextBox 2">
          <a:hlinkClick xmlns:r="http://schemas.openxmlformats.org/officeDocument/2006/relationships" r:id="rId2"/>
        </xdr:cNvPr>
        <xdr:cNvSpPr txBox="1"/>
      </xdr:nvSpPr>
      <xdr:spPr>
        <a:xfrm>
          <a:off x="1552575" y="9525"/>
          <a:ext cx="1552575" cy="257175"/>
        </a:xfrm>
        <a:prstGeom prst="rect">
          <a:avLst/>
        </a:prstGeom>
        <a:solidFill>
          <a:srgbClr val="FFC00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Mitigation Options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fema.gov/government/grant/pa/faq.shtm" TargetMode="External"/><Relationship Id="rId1" Type="http://schemas.openxmlformats.org/officeDocument/2006/relationships/hyperlink" Target="http://www.fema.gov/media-library/assets/documents/33634?id=7851"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chelpline.com/BCAToolkit/index.html" TargetMode="External"/><Relationship Id="rId3" Type="http://schemas.openxmlformats.org/officeDocument/2006/relationships/hyperlink" Target="http://www.bchelpline.com/BCAToolkit/resources_flood.html" TargetMode="External"/><Relationship Id="rId7" Type="http://schemas.openxmlformats.org/officeDocument/2006/relationships/hyperlink" Target="http://www.bchelpline.com/index.html" TargetMode="External"/><Relationship Id="rId2" Type="http://schemas.openxmlformats.org/officeDocument/2006/relationships/hyperlink" Target="http://www.fema.gov/media-library/assets/documents/33634?id=7851" TargetMode="External"/><Relationship Id="rId1" Type="http://schemas.openxmlformats.org/officeDocument/2006/relationships/hyperlink" Target="http://www.fema.gov/government/grant/bca.shtm" TargetMode="External"/><Relationship Id="rId6" Type="http://schemas.openxmlformats.org/officeDocument/2006/relationships/hyperlink" Target="http://www.bchelpline.com/BCAToolkit/resource_files/BCA_Reference_Guide_Supplement.pdf" TargetMode="External"/><Relationship Id="rId5" Type="http://schemas.openxmlformats.org/officeDocument/2006/relationships/hyperlink" Target="http://www.bchelpline.com/BCAToolkit/resource_files/BCA_Reference_Guide.pdf" TargetMode="External"/><Relationship Id="rId10" Type="http://schemas.openxmlformats.org/officeDocument/2006/relationships/drawing" Target="../drawings/drawing5.xml"/><Relationship Id="rId4" Type="http://schemas.openxmlformats.org/officeDocument/2006/relationships/hyperlink" Target="http://www.bchelpline.com/BCAToolkit/resources_dfa.html"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fema.gov/environmental-planning-and-historic-preservation-program/environmental-historic-preservation-1" TargetMode="External"/><Relationship Id="rId2" Type="http://schemas.openxmlformats.org/officeDocument/2006/relationships/hyperlink" Target="http://www.fema.gov/media-library/assets/documents/33634?id=7851" TargetMode="External"/><Relationship Id="rId1" Type="http://schemas.openxmlformats.org/officeDocument/2006/relationships/hyperlink" Target="http://www.fema.gov/library/viewRecord.do?fromSearch=fromsearch&amp;id=4802"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fema.gov/media-library/assets/documents/33634?id=7851" TargetMode="External"/><Relationship Id="rId7" Type="http://schemas.openxmlformats.org/officeDocument/2006/relationships/drawing" Target="../drawings/drawing7.xml"/><Relationship Id="rId2" Type="http://schemas.openxmlformats.org/officeDocument/2006/relationships/hyperlink" Target="http://www.fema.gov/library/viewRecord.do?id=2815" TargetMode="External"/><Relationship Id="rId1" Type="http://schemas.openxmlformats.org/officeDocument/2006/relationships/hyperlink" Target="http://www.fema.gov/mitigation-egrants-system-0" TargetMode="External"/><Relationship Id="rId6" Type="http://schemas.openxmlformats.org/officeDocument/2006/relationships/printerSettings" Target="../printerSettings/printerSettings7.bin"/><Relationship Id="rId5" Type="http://schemas.openxmlformats.org/officeDocument/2006/relationships/hyperlink" Target="http://www.fema.gov/library/viewRecord.do?id=4800" TargetMode="External"/><Relationship Id="rId4" Type="http://schemas.openxmlformats.org/officeDocument/2006/relationships/hyperlink" Target="http://www.fema.gov/library/viewRecord.do?id=4801"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Sheet1">
    <tabColor rgb="FF00B050"/>
  </sheetPr>
  <dimension ref="F1:T45"/>
  <sheetViews>
    <sheetView showGridLines="0" tabSelected="1" zoomScale="70" zoomScaleNormal="70" workbookViewId="0">
      <selection activeCell="S27" sqref="S27"/>
    </sheetView>
  </sheetViews>
  <sheetFormatPr defaultRowHeight="15"/>
  <cols>
    <col min="17" max="17" width="10.7109375" customWidth="1"/>
  </cols>
  <sheetData>
    <row r="1" spans="15:20">
      <c r="O1" s="1" t="s">
        <v>986</v>
      </c>
      <c r="P1" s="274">
        <v>41172</v>
      </c>
      <c r="Q1" s="274"/>
    </row>
    <row r="2" spans="15:20">
      <c r="Q2" s="273"/>
      <c r="R2" s="273"/>
      <c r="S2" s="273"/>
      <c r="T2" s="273"/>
    </row>
    <row r="3" spans="15:20">
      <c r="Q3" s="273"/>
      <c r="R3" s="273"/>
      <c r="S3" s="273"/>
      <c r="T3" s="273"/>
    </row>
    <row r="6" spans="15:20" ht="15" customHeight="1">
      <c r="Q6" s="273"/>
      <c r="R6" s="273"/>
      <c r="S6" s="273"/>
      <c r="T6" s="273"/>
    </row>
    <row r="7" spans="15:20">
      <c r="Q7" s="273"/>
      <c r="R7" s="273"/>
      <c r="S7" s="273"/>
      <c r="T7" s="273"/>
    </row>
    <row r="45" spans="6:6">
      <c r="F45" s="29"/>
    </row>
  </sheetData>
  <sheetProtection password="C28B" sheet="1" objects="1" scenarios="1"/>
  <mergeCells count="3">
    <mergeCell ref="Q2:T3"/>
    <mergeCell ref="Q6:T7"/>
    <mergeCell ref="P1:Q1"/>
  </mergeCells>
  <printOptions horizontalCentered="1"/>
  <pageMargins left="0.7" right="0.7" top="0.75" bottom="0.75" header="0.3" footer="0.3"/>
  <pageSetup scale="65" orientation="landscape" r:id="rId1"/>
  <drawing r:id="rId2"/>
</worksheet>
</file>

<file path=xl/worksheets/sheet10.xml><?xml version="1.0" encoding="utf-8"?>
<worksheet xmlns="http://schemas.openxmlformats.org/spreadsheetml/2006/main" xmlns:r="http://schemas.openxmlformats.org/officeDocument/2006/relationships">
  <sheetPr codeName="Sheet9">
    <tabColor rgb="FFFFC000"/>
  </sheetPr>
  <dimension ref="A1:H66"/>
  <sheetViews>
    <sheetView workbookViewId="0">
      <selection activeCell="A16" sqref="A16"/>
    </sheetView>
  </sheetViews>
  <sheetFormatPr defaultColWidth="9.140625" defaultRowHeight="15"/>
  <cols>
    <col min="1" max="1" width="38.42578125" style="70" customWidth="1"/>
    <col min="2" max="2" width="57.42578125" style="70" customWidth="1"/>
    <col min="3" max="3" width="29.5703125" style="70" customWidth="1"/>
    <col min="4" max="4" width="13.85546875" style="70" customWidth="1"/>
    <col min="5" max="5" width="18.28515625" style="70" customWidth="1"/>
    <col min="6" max="6" width="10.85546875" style="70" customWidth="1"/>
    <col min="7" max="7" width="10.28515625" style="70" customWidth="1"/>
    <col min="8" max="16384" width="9.140625" style="70"/>
  </cols>
  <sheetData>
    <row r="1" spans="1:8" ht="21" customHeight="1">
      <c r="A1" s="310" t="s">
        <v>348</v>
      </c>
      <c r="B1" s="310"/>
      <c r="C1" s="310"/>
      <c r="D1" s="310"/>
      <c r="E1" t="s">
        <v>986</v>
      </c>
    </row>
    <row r="2" spans="1:8">
      <c r="A2" s="181"/>
      <c r="B2" s="182"/>
      <c r="C2" s="201"/>
      <c r="D2" s="181"/>
      <c r="E2" s="235">
        <v>41172</v>
      </c>
      <c r="F2" s="181"/>
      <c r="G2" s="181"/>
      <c r="H2" s="181"/>
    </row>
    <row r="3" spans="1:8" ht="15.75">
      <c r="A3" s="71" t="s">
        <v>192</v>
      </c>
      <c r="B3" s="300" t="str">
        <f>IF('Initial Inspection and Data Col'!B5="","",'Initial Inspection and Data Col'!B5)</f>
        <v/>
      </c>
      <c r="C3" s="300"/>
      <c r="F3"/>
    </row>
    <row r="4" spans="1:8" ht="15.75">
      <c r="A4" s="71" t="s">
        <v>20</v>
      </c>
      <c r="B4" s="299" t="str">
        <f>IF('Initial Inspection and Data Col'!B6="","",'Initial Inspection and Data Col'!B6)</f>
        <v/>
      </c>
      <c r="C4" s="299"/>
      <c r="F4"/>
    </row>
    <row r="5" spans="1:8" ht="15.75">
      <c r="A5" s="71" t="s">
        <v>350</v>
      </c>
      <c r="B5" s="299" t="str">
        <f>IF('Initial Inspection and Data Col'!B7="","",'Initial Inspection and Data Col'!B7)</f>
        <v/>
      </c>
      <c r="C5" s="299"/>
      <c r="F5"/>
    </row>
    <row r="6" spans="1:8" ht="15.75">
      <c r="A6" s="71" t="s">
        <v>333</v>
      </c>
      <c r="B6" s="299" t="str">
        <f>IF('Initial Inspection and Data Col'!B8="","",'Initial Inspection and Data Col'!B8)</f>
        <v/>
      </c>
      <c r="C6" s="299"/>
      <c r="F6"/>
    </row>
    <row r="7" spans="1:8" ht="15.75">
      <c r="A7" s="71" t="s">
        <v>334</v>
      </c>
      <c r="B7" s="299" t="str">
        <f>IF('Initial Inspection and Data Col'!B9="","",'Initial Inspection and Data Col'!B9)</f>
        <v/>
      </c>
      <c r="C7" s="299"/>
      <c r="F7"/>
    </row>
    <row r="8" spans="1:8" ht="15.75">
      <c r="A8" s="71" t="s">
        <v>335</v>
      </c>
      <c r="B8" s="299" t="str">
        <f>IF('Initial Inspection and Data Col'!B10="","",'Initial Inspection and Data Col'!B10)</f>
        <v/>
      </c>
      <c r="C8" s="299"/>
      <c r="F8"/>
    </row>
    <row r="9" spans="1:8" ht="15.75">
      <c r="A9" s="71" t="s">
        <v>0</v>
      </c>
      <c r="B9" s="278" t="str">
        <f>IF('Initial Inspection and Data Col'!B11="","",'Initial Inspection and Data Col'!B11)</f>
        <v/>
      </c>
      <c r="C9" s="278"/>
      <c r="F9"/>
    </row>
    <row r="10" spans="1:8" ht="15.75">
      <c r="A10" s="71" t="s">
        <v>515</v>
      </c>
      <c r="B10" s="266"/>
      <c r="C10" s="265"/>
      <c r="F10"/>
    </row>
    <row r="11" spans="1:8" ht="15.75">
      <c r="A11" s="71" t="s">
        <v>537</v>
      </c>
      <c r="B11" s="76"/>
      <c r="C11" s="76"/>
      <c r="F11"/>
    </row>
    <row r="12" spans="1:8" ht="15.75">
      <c r="A12" s="74"/>
      <c r="B12" s="92"/>
      <c r="C12" s="92"/>
      <c r="D12" s="76"/>
      <c r="F12"/>
    </row>
    <row r="13" spans="1:8" ht="26.25" customHeight="1">
      <c r="A13" s="77"/>
      <c r="B13" s="193" t="s">
        <v>394</v>
      </c>
      <c r="C13" s="193"/>
      <c r="D13" s="78"/>
      <c r="E13" s="79"/>
      <c r="F13"/>
    </row>
    <row r="14" spans="1:8" ht="78.75">
      <c r="A14" s="80"/>
      <c r="B14" s="164" t="s">
        <v>536</v>
      </c>
      <c r="C14" s="195" t="s">
        <v>779</v>
      </c>
      <c r="D14" s="81" t="s">
        <v>509</v>
      </c>
      <c r="E14" s="81" t="s">
        <v>510</v>
      </c>
      <c r="F14"/>
    </row>
    <row r="15" spans="1:8" ht="33" customHeight="1">
      <c r="A15" s="196" t="s">
        <v>780</v>
      </c>
      <c r="B15" s="198" t="s">
        <v>781</v>
      </c>
      <c r="C15" s="225" t="s">
        <v>782</v>
      </c>
      <c r="D15" s="184"/>
      <c r="E15" s="184"/>
      <c r="F15"/>
    </row>
    <row r="16" spans="1:8" ht="32.25" customHeight="1">
      <c r="A16" s="196" t="s">
        <v>783</v>
      </c>
      <c r="B16" s="198" t="s">
        <v>787</v>
      </c>
      <c r="C16" s="225" t="s">
        <v>788</v>
      </c>
      <c r="D16" s="184"/>
      <c r="E16" s="184"/>
      <c r="F16"/>
    </row>
    <row r="17" spans="1:6" ht="49.5" customHeight="1">
      <c r="A17" s="196" t="s">
        <v>786</v>
      </c>
      <c r="B17" s="198" t="s">
        <v>903</v>
      </c>
      <c r="C17" s="225" t="s">
        <v>904</v>
      </c>
      <c r="D17" s="184"/>
      <c r="E17" s="184"/>
      <c r="F17"/>
    </row>
    <row r="18" spans="1:6" ht="33" customHeight="1">
      <c r="A18" s="196" t="s">
        <v>789</v>
      </c>
      <c r="B18" s="198" t="s">
        <v>877</v>
      </c>
      <c r="C18" s="225" t="s">
        <v>905</v>
      </c>
      <c r="D18" s="184"/>
      <c r="E18" s="184"/>
      <c r="F18"/>
    </row>
    <row r="19" spans="1:6" ht="34.5" customHeight="1">
      <c r="A19" s="196" t="s">
        <v>792</v>
      </c>
      <c r="B19" s="198" t="s">
        <v>906</v>
      </c>
      <c r="C19" s="225" t="s">
        <v>907</v>
      </c>
      <c r="D19" s="184"/>
      <c r="E19" s="184"/>
      <c r="F19"/>
    </row>
    <row r="20" spans="1:6" ht="21" customHeight="1">
      <c r="A20" s="196" t="s">
        <v>795</v>
      </c>
      <c r="B20" s="198" t="s">
        <v>796</v>
      </c>
      <c r="C20" s="198" t="s">
        <v>797</v>
      </c>
      <c r="D20" s="184"/>
      <c r="E20" s="184"/>
      <c r="F20"/>
    </row>
    <row r="21" spans="1:6" ht="48" customHeight="1">
      <c r="A21" s="196" t="s">
        <v>798</v>
      </c>
      <c r="B21" s="198" t="s">
        <v>908</v>
      </c>
      <c r="C21" s="198" t="s">
        <v>909</v>
      </c>
      <c r="D21" s="184"/>
      <c r="E21" s="184"/>
      <c r="F21"/>
    </row>
    <row r="22" spans="1:6" ht="30.75" customHeight="1">
      <c r="A22" s="196" t="s">
        <v>801</v>
      </c>
      <c r="B22" s="198" t="s">
        <v>910</v>
      </c>
      <c r="C22" s="198" t="s">
        <v>911</v>
      </c>
      <c r="D22" s="184"/>
      <c r="E22" s="184"/>
      <c r="F22"/>
    </row>
    <row r="23" spans="1:6" ht="33" customHeight="1">
      <c r="A23" s="196" t="s">
        <v>804</v>
      </c>
      <c r="B23" s="198" t="s">
        <v>912</v>
      </c>
      <c r="C23" s="198" t="s">
        <v>913</v>
      </c>
      <c r="D23" s="184"/>
      <c r="E23" s="184"/>
      <c r="F23"/>
    </row>
    <row r="24" spans="1:6" ht="32.25" customHeight="1">
      <c r="A24" s="196" t="s">
        <v>807</v>
      </c>
      <c r="B24" s="198" t="s">
        <v>914</v>
      </c>
      <c r="C24" s="198" t="s">
        <v>809</v>
      </c>
      <c r="D24" s="184"/>
      <c r="E24" s="184"/>
      <c r="F24"/>
    </row>
    <row r="25" spans="1:6" ht="32.25" customHeight="1">
      <c r="A25" s="196" t="s">
        <v>810</v>
      </c>
      <c r="B25" s="198" t="s">
        <v>915</v>
      </c>
      <c r="C25" s="198" t="s">
        <v>916</v>
      </c>
      <c r="D25" s="184"/>
      <c r="E25" s="184"/>
      <c r="F25"/>
    </row>
    <row r="26" spans="1:6" ht="47.25" customHeight="1">
      <c r="A26" s="196" t="s">
        <v>813</v>
      </c>
      <c r="B26" s="198" t="s">
        <v>917</v>
      </c>
      <c r="C26" s="198" t="s">
        <v>815</v>
      </c>
      <c r="D26" s="184"/>
      <c r="E26" s="184"/>
      <c r="F26"/>
    </row>
    <row r="27" spans="1:6" ht="48" customHeight="1">
      <c r="A27" s="196" t="s">
        <v>816</v>
      </c>
      <c r="B27" s="198" t="s">
        <v>918</v>
      </c>
      <c r="C27" s="198" t="s">
        <v>818</v>
      </c>
      <c r="D27" s="184"/>
      <c r="E27" s="184"/>
      <c r="F27"/>
    </row>
    <row r="28" spans="1:6" ht="31.5" customHeight="1">
      <c r="A28" s="196" t="s">
        <v>819</v>
      </c>
      <c r="B28" s="198" t="s">
        <v>919</v>
      </c>
      <c r="C28" s="198" t="s">
        <v>821</v>
      </c>
      <c r="D28" s="184"/>
      <c r="E28" s="184"/>
      <c r="F28"/>
    </row>
    <row r="29" spans="1:6" ht="33.75" customHeight="1">
      <c r="A29" s="196" t="s">
        <v>822</v>
      </c>
      <c r="B29" s="198" t="s">
        <v>920</v>
      </c>
      <c r="C29" s="198" t="s">
        <v>824</v>
      </c>
      <c r="D29" s="184"/>
      <c r="E29" s="184"/>
      <c r="F29"/>
    </row>
    <row r="30" spans="1:6" ht="33.75" customHeight="1">
      <c r="A30" s="196" t="s">
        <v>825</v>
      </c>
      <c r="B30" s="198" t="s">
        <v>921</v>
      </c>
      <c r="C30" s="198" t="s">
        <v>922</v>
      </c>
      <c r="D30" s="184"/>
      <c r="E30" s="184"/>
      <c r="F30"/>
    </row>
    <row r="31" spans="1:6" ht="33.75" customHeight="1">
      <c r="A31" s="196" t="s">
        <v>828</v>
      </c>
      <c r="B31" s="198" t="s">
        <v>923</v>
      </c>
      <c r="C31" s="198" t="s">
        <v>924</v>
      </c>
      <c r="D31" s="184"/>
      <c r="E31" s="184"/>
      <c r="F31"/>
    </row>
    <row r="32" spans="1:6" ht="32.25" customHeight="1">
      <c r="A32" s="196" t="s">
        <v>831</v>
      </c>
      <c r="B32" s="198" t="s">
        <v>925</v>
      </c>
      <c r="C32" s="198" t="s">
        <v>833</v>
      </c>
      <c r="D32" s="184"/>
      <c r="E32" s="184"/>
      <c r="F32"/>
    </row>
    <row r="33" spans="1:6" ht="33" customHeight="1">
      <c r="A33" s="196" t="s">
        <v>834</v>
      </c>
      <c r="B33" s="198" t="s">
        <v>926</v>
      </c>
      <c r="C33" s="198" t="s">
        <v>812</v>
      </c>
      <c r="D33" s="184"/>
      <c r="E33" s="184"/>
      <c r="F33"/>
    </row>
    <row r="34" spans="1:6" ht="33" customHeight="1">
      <c r="A34" s="196" t="s">
        <v>837</v>
      </c>
      <c r="B34" s="198" t="s">
        <v>927</v>
      </c>
      <c r="C34" s="198" t="s">
        <v>928</v>
      </c>
      <c r="D34" s="184"/>
      <c r="E34" s="184"/>
      <c r="F34"/>
    </row>
    <row r="35" spans="1:6" ht="48" customHeight="1">
      <c r="A35" s="196" t="s">
        <v>840</v>
      </c>
      <c r="B35" s="198" t="s">
        <v>929</v>
      </c>
      <c r="C35" s="198" t="s">
        <v>842</v>
      </c>
      <c r="D35" s="184"/>
      <c r="E35" s="184"/>
      <c r="F35"/>
    </row>
    <row r="36" spans="1:6" ht="48" customHeight="1">
      <c r="A36" s="196" t="s">
        <v>843</v>
      </c>
      <c r="B36" s="198" t="s">
        <v>930</v>
      </c>
      <c r="C36" s="198" t="s">
        <v>845</v>
      </c>
      <c r="D36" s="184"/>
      <c r="E36" s="184"/>
      <c r="F36"/>
    </row>
    <row r="37" spans="1:6" ht="62.25" customHeight="1">
      <c r="A37" s="196" t="s">
        <v>846</v>
      </c>
      <c r="B37" s="198" t="s">
        <v>931</v>
      </c>
      <c r="C37" s="198" t="s">
        <v>848</v>
      </c>
      <c r="D37" s="184"/>
      <c r="E37" s="184"/>
      <c r="F37"/>
    </row>
    <row r="38" spans="1:6" ht="31.5" customHeight="1">
      <c r="A38" s="196" t="s">
        <v>849</v>
      </c>
      <c r="B38" s="198" t="s">
        <v>932</v>
      </c>
      <c r="C38" s="198" t="s">
        <v>851</v>
      </c>
      <c r="D38" s="184"/>
      <c r="E38" s="184"/>
      <c r="F38"/>
    </row>
    <row r="39" spans="1:6" ht="45.75" customHeight="1">
      <c r="A39" s="196" t="s">
        <v>852</v>
      </c>
      <c r="B39" s="198" t="s">
        <v>933</v>
      </c>
      <c r="C39" s="198" t="s">
        <v>854</v>
      </c>
      <c r="D39" s="184"/>
      <c r="E39" s="184"/>
      <c r="F39"/>
    </row>
    <row r="40" spans="1:6" ht="66.75" customHeight="1">
      <c r="A40" s="196" t="s">
        <v>855</v>
      </c>
      <c r="B40" s="226" t="s">
        <v>934</v>
      </c>
      <c r="C40" s="198" t="s">
        <v>935</v>
      </c>
      <c r="D40" s="184"/>
      <c r="E40" s="184"/>
      <c r="F40"/>
    </row>
    <row r="41" spans="1:6" ht="36" customHeight="1">
      <c r="A41" s="196" t="s">
        <v>858</v>
      </c>
      <c r="B41" s="198" t="s">
        <v>936</v>
      </c>
      <c r="C41" s="198" t="s">
        <v>937</v>
      </c>
      <c r="D41" s="184"/>
      <c r="E41" s="184"/>
      <c r="F41"/>
    </row>
    <row r="42" spans="1:6" ht="47.25" customHeight="1">
      <c r="A42" s="196" t="s">
        <v>861</v>
      </c>
      <c r="B42" s="198" t="s">
        <v>938</v>
      </c>
      <c r="C42" s="198" t="s">
        <v>937</v>
      </c>
      <c r="D42" s="184"/>
      <c r="E42" s="184"/>
      <c r="F42"/>
    </row>
    <row r="43" spans="1:6" ht="32.25" customHeight="1">
      <c r="A43" s="196" t="s">
        <v>864</v>
      </c>
      <c r="B43" s="198" t="s">
        <v>939</v>
      </c>
      <c r="C43" s="198" t="s">
        <v>940</v>
      </c>
      <c r="D43" s="184"/>
      <c r="E43" s="184"/>
      <c r="F43"/>
    </row>
    <row r="44" spans="1:6" ht="63" customHeight="1">
      <c r="A44" s="196" t="s">
        <v>867</v>
      </c>
      <c r="B44" s="198" t="s">
        <v>941</v>
      </c>
      <c r="C44" s="198" t="s">
        <v>942</v>
      </c>
      <c r="D44" s="184"/>
      <c r="E44" s="184"/>
      <c r="F44"/>
    </row>
    <row r="45" spans="1:6" ht="48" customHeight="1">
      <c r="A45" s="196" t="s">
        <v>870</v>
      </c>
      <c r="B45" s="198" t="s">
        <v>943</v>
      </c>
      <c r="C45" s="198" t="s">
        <v>942</v>
      </c>
      <c r="D45" s="184"/>
      <c r="E45" s="184"/>
      <c r="F45"/>
    </row>
    <row r="46" spans="1:6" ht="33.75" customHeight="1">
      <c r="A46" s="196" t="s">
        <v>944</v>
      </c>
      <c r="B46" s="198" t="s">
        <v>945</v>
      </c>
      <c r="C46" s="198" t="s">
        <v>942</v>
      </c>
      <c r="D46" s="184"/>
      <c r="E46" s="184"/>
      <c r="F46"/>
    </row>
    <row r="47" spans="1:6" ht="31.5" customHeight="1">
      <c r="A47" s="196" t="s">
        <v>946</v>
      </c>
      <c r="B47" s="198" t="s">
        <v>939</v>
      </c>
      <c r="C47" s="198" t="s">
        <v>940</v>
      </c>
      <c r="D47" s="184"/>
      <c r="E47" s="184"/>
      <c r="F47"/>
    </row>
    <row r="48" spans="1:6" ht="62.25" customHeight="1">
      <c r="A48" s="196" t="s">
        <v>947</v>
      </c>
      <c r="B48" s="198" t="s">
        <v>948</v>
      </c>
      <c r="C48" s="198" t="s">
        <v>857</v>
      </c>
      <c r="D48" s="184"/>
      <c r="E48" s="184"/>
      <c r="F48"/>
    </row>
    <row r="49" spans="1:6" ht="63.75" customHeight="1">
      <c r="A49" s="196" t="s">
        <v>949</v>
      </c>
      <c r="B49" s="198" t="s">
        <v>950</v>
      </c>
      <c r="C49" s="198" t="s">
        <v>951</v>
      </c>
      <c r="D49" s="184"/>
      <c r="E49" s="184"/>
      <c r="F49"/>
    </row>
    <row r="50" spans="1:6" ht="49.5" customHeight="1">
      <c r="A50" s="196" t="s">
        <v>952</v>
      </c>
      <c r="B50" s="198" t="s">
        <v>953</v>
      </c>
      <c r="C50" s="198" t="s">
        <v>863</v>
      </c>
      <c r="D50" s="184"/>
      <c r="E50" s="184"/>
      <c r="F50"/>
    </row>
    <row r="51" spans="1:6" ht="48.75" customHeight="1">
      <c r="A51" s="196" t="s">
        <v>954</v>
      </c>
      <c r="B51" s="198" t="s">
        <v>955</v>
      </c>
      <c r="C51" s="198" t="s">
        <v>866</v>
      </c>
      <c r="D51" s="184"/>
      <c r="E51" s="184"/>
      <c r="F51"/>
    </row>
    <row r="52" spans="1:6" ht="36.75" customHeight="1">
      <c r="A52" s="196" t="s">
        <v>956</v>
      </c>
      <c r="B52" s="198" t="s">
        <v>957</v>
      </c>
      <c r="C52" s="198" t="s">
        <v>869</v>
      </c>
      <c r="D52" s="184"/>
      <c r="E52" s="184"/>
      <c r="F52"/>
    </row>
    <row r="53" spans="1:6" ht="65.25" customHeight="1">
      <c r="A53" s="196" t="s">
        <v>958</v>
      </c>
      <c r="B53" s="198" t="s">
        <v>959</v>
      </c>
      <c r="C53" s="198" t="s">
        <v>872</v>
      </c>
      <c r="D53" s="184"/>
      <c r="E53" s="184"/>
      <c r="F53"/>
    </row>
    <row r="54" spans="1:6">
      <c r="A54" s="307" t="s">
        <v>873</v>
      </c>
      <c r="B54" s="307"/>
      <c r="C54" s="307"/>
      <c r="D54" s="307"/>
      <c r="E54" s="307"/>
      <c r="F54"/>
    </row>
    <row r="55" spans="1:6">
      <c r="A55"/>
      <c r="B55" s="227"/>
      <c r="C55" s="227"/>
      <c r="D55"/>
      <c r="E55"/>
      <c r="F55"/>
    </row>
    <row r="56" spans="1:6">
      <c r="A56"/>
      <c r="B56" s="7"/>
      <c r="C56" s="7"/>
      <c r="D56"/>
      <c r="E56"/>
      <c r="F56"/>
    </row>
    <row r="57" spans="1:6">
      <c r="A57" s="218" t="s">
        <v>50</v>
      </c>
      <c r="B57" s="282"/>
      <c r="C57" s="282"/>
    </row>
    <row r="58" spans="1:6">
      <c r="B58" s="282"/>
      <c r="C58" s="282"/>
    </row>
    <row r="59" spans="1:6">
      <c r="B59" s="282"/>
      <c r="C59" s="282"/>
    </row>
    <row r="60" spans="1:6">
      <c r="B60" s="282"/>
      <c r="C60" s="282"/>
    </row>
    <row r="61" spans="1:6">
      <c r="B61" s="282"/>
      <c r="C61" s="282"/>
    </row>
    <row r="62" spans="1:6">
      <c r="B62" s="282"/>
      <c r="C62" s="282"/>
    </row>
    <row r="63" spans="1:6">
      <c r="B63" s="282"/>
      <c r="C63" s="282"/>
    </row>
    <row r="64" spans="1:6">
      <c r="B64" s="282"/>
      <c r="C64" s="282"/>
    </row>
    <row r="65" spans="2:3">
      <c r="B65" s="282"/>
      <c r="C65" s="282"/>
    </row>
    <row r="66" spans="2:3">
      <c r="B66" s="282"/>
      <c r="C66" s="282"/>
    </row>
  </sheetData>
  <mergeCells count="10">
    <mergeCell ref="A54:E54"/>
    <mergeCell ref="A1:D1"/>
    <mergeCell ref="B57:C66"/>
    <mergeCell ref="B3:C3"/>
    <mergeCell ref="B4:C4"/>
    <mergeCell ref="B5:C5"/>
    <mergeCell ref="B6:C6"/>
    <mergeCell ref="B7:C7"/>
    <mergeCell ref="B8:C8"/>
    <mergeCell ref="B9:C9"/>
  </mergeCells>
  <dataValidations count="2">
    <dataValidation type="list" allowBlank="1" showInputMessage="1" showErrorMessage="1" sqref="D15:E54 D2">
      <formula1>question1</formula1>
    </dataValidation>
    <dataValidation type="list" allowBlank="1" showInputMessage="1" showErrorMessage="1" sqref="B10">
      <formula1>GrantProg</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codeName="Sheet12">
    <tabColor rgb="FF0070C0"/>
  </sheetPr>
  <dimension ref="A1:M510"/>
  <sheetViews>
    <sheetView workbookViewId="0">
      <selection sqref="A1:J1"/>
    </sheetView>
  </sheetViews>
  <sheetFormatPr defaultRowHeight="15"/>
  <cols>
    <col min="1" max="1" width="24.85546875" customWidth="1"/>
    <col min="2" max="2" width="3.140625" customWidth="1"/>
    <col min="3" max="3" width="2.5703125" style="1" customWidth="1"/>
    <col min="4" max="4" width="14.85546875" customWidth="1"/>
    <col min="5" max="5" width="2.42578125" customWidth="1"/>
    <col min="7" max="7" width="7.85546875" customWidth="1"/>
    <col min="8" max="8" width="3" customWidth="1"/>
    <col min="9" max="9" width="8.85546875" customWidth="1"/>
    <col min="10" max="10" width="30.28515625" customWidth="1"/>
    <col min="11" max="11" width="18.5703125" customWidth="1"/>
  </cols>
  <sheetData>
    <row r="1" spans="1:13" ht="25.5" customHeight="1">
      <c r="A1" s="290" t="s">
        <v>542</v>
      </c>
      <c r="B1" s="290"/>
      <c r="C1" s="290"/>
      <c r="D1" s="290"/>
      <c r="E1" s="290"/>
      <c r="F1" s="290"/>
      <c r="G1" s="290"/>
      <c r="H1" s="290"/>
      <c r="I1" s="290"/>
      <c r="J1" s="290"/>
      <c r="K1" t="s">
        <v>986</v>
      </c>
    </row>
    <row r="2" spans="1:13" ht="15.75">
      <c r="A2" s="332" t="s">
        <v>518</v>
      </c>
      <c r="B2" s="332"/>
      <c r="C2" s="332"/>
      <c r="D2" s="332"/>
      <c r="E2" s="332"/>
      <c r="F2" s="332"/>
      <c r="G2" s="332"/>
      <c r="H2" s="332"/>
      <c r="I2" s="332"/>
      <c r="J2" s="332"/>
      <c r="K2" s="235">
        <v>41172</v>
      </c>
    </row>
    <row r="3" spans="1:13" ht="15.75">
      <c r="A3" s="70"/>
      <c r="B3" s="70"/>
      <c r="C3" s="125"/>
      <c r="D3" s="83" t="s">
        <v>192</v>
      </c>
      <c r="E3" s="300" t="str">
        <f>IF('Initial Inspection and Data Col'!E5="","",'Initial Inspection and Data Col'!E5)</f>
        <v/>
      </c>
      <c r="F3" s="300"/>
      <c r="G3" s="300" t="str">
        <f>IF('Initial Inspection and Data Col'!G5="","",'Initial Inspection and Data Col'!G5)</f>
        <v/>
      </c>
      <c r="H3" s="300"/>
      <c r="I3" s="300" t="str">
        <f>IF('Initial Inspection and Data Col'!I5="","",'Initial Inspection and Data Col'!I5)</f>
        <v/>
      </c>
      <c r="J3" s="300"/>
    </row>
    <row r="4" spans="1:13" ht="15.75">
      <c r="A4" s="70"/>
      <c r="B4" s="70"/>
      <c r="C4" s="125"/>
      <c r="D4" s="83" t="s">
        <v>20</v>
      </c>
      <c r="E4" s="299" t="str">
        <f>IF('Initial Inspection and Data Col'!E6="","",'Initial Inspection and Data Col'!E6)</f>
        <v/>
      </c>
      <c r="F4" s="299"/>
      <c r="G4" s="299" t="str">
        <f>IF('Initial Inspection and Data Col'!G6="","",'Initial Inspection and Data Col'!G6)</f>
        <v/>
      </c>
      <c r="H4" s="299"/>
      <c r="I4" s="299" t="str">
        <f>IF('Initial Inspection and Data Col'!I6="","",'Initial Inspection and Data Col'!I6)</f>
        <v/>
      </c>
      <c r="J4" s="299"/>
    </row>
    <row r="5" spans="1:13" ht="15.75">
      <c r="A5" s="70"/>
      <c r="B5" s="70"/>
      <c r="C5" s="125"/>
      <c r="D5" s="83" t="s">
        <v>350</v>
      </c>
      <c r="E5" s="299" t="str">
        <f>IF('Initial Inspection and Data Col'!E7="","",'Initial Inspection and Data Col'!E7)</f>
        <v/>
      </c>
      <c r="F5" s="299"/>
      <c r="G5" s="299" t="str">
        <f>IF('Initial Inspection and Data Col'!G7="","",'Initial Inspection and Data Col'!G7)</f>
        <v/>
      </c>
      <c r="H5" s="299"/>
      <c r="I5" s="299" t="str">
        <f>IF('Initial Inspection and Data Col'!I7="","",'Initial Inspection and Data Col'!I7)</f>
        <v/>
      </c>
      <c r="J5" s="299"/>
    </row>
    <row r="6" spans="1:13" ht="15.75">
      <c r="A6" s="70"/>
      <c r="B6" s="70"/>
      <c r="C6" s="125"/>
      <c r="D6" s="83" t="s">
        <v>333</v>
      </c>
      <c r="E6" s="299" t="str">
        <f>IF('Initial Inspection and Data Col'!E8="","",'Initial Inspection and Data Col'!E8)</f>
        <v/>
      </c>
      <c r="F6" s="299"/>
      <c r="G6" s="299" t="str">
        <f>IF('Initial Inspection and Data Col'!G8="","",'Initial Inspection and Data Col'!G8)</f>
        <v/>
      </c>
      <c r="H6" s="299"/>
      <c r="I6" s="299" t="str">
        <f>IF('Initial Inspection and Data Col'!I8="","",'Initial Inspection and Data Col'!I8)</f>
        <v/>
      </c>
      <c r="J6" s="299"/>
    </row>
    <row r="7" spans="1:13" ht="15.75">
      <c r="A7" s="70"/>
      <c r="B7" s="70"/>
      <c r="C7" s="125"/>
      <c r="D7" s="83" t="s">
        <v>334</v>
      </c>
      <c r="E7" s="299" t="str">
        <f>IF('Initial Inspection and Data Col'!E9="","",'Initial Inspection and Data Col'!E9)</f>
        <v/>
      </c>
      <c r="F7" s="299"/>
      <c r="G7" s="299" t="str">
        <f>IF('Initial Inspection and Data Col'!G9="","",'Initial Inspection and Data Col'!G9)</f>
        <v/>
      </c>
      <c r="H7" s="299"/>
      <c r="I7" s="299" t="str">
        <f>IF('Initial Inspection and Data Col'!I9="","",'Initial Inspection and Data Col'!I9)</f>
        <v/>
      </c>
      <c r="J7" s="299"/>
    </row>
    <row r="8" spans="1:13" ht="15.75">
      <c r="A8" s="70"/>
      <c r="B8" s="70"/>
      <c r="C8" s="125"/>
      <c r="D8" s="83" t="s">
        <v>335</v>
      </c>
      <c r="E8" s="299" t="str">
        <f>IF('Initial Inspection and Data Col'!E10="","",'Initial Inspection and Data Col'!E10)</f>
        <v/>
      </c>
      <c r="F8" s="299"/>
      <c r="G8" s="299" t="str">
        <f>IF('Initial Inspection and Data Col'!G10="","",'Initial Inspection and Data Col'!G10)</f>
        <v/>
      </c>
      <c r="H8" s="299"/>
      <c r="I8" s="299" t="str">
        <f>IF('Initial Inspection and Data Col'!I10="","",'Initial Inspection and Data Col'!I10)</f>
        <v/>
      </c>
      <c r="J8" s="299"/>
    </row>
    <row r="9" spans="1:13" ht="15.75">
      <c r="A9" s="70"/>
      <c r="B9" s="70"/>
      <c r="C9" s="125"/>
      <c r="D9" s="83" t="s">
        <v>0</v>
      </c>
      <c r="E9" s="278" t="str">
        <f>IF('Initial Inspection and Data Col'!E11="","",'Initial Inspection and Data Col'!E11)</f>
        <v/>
      </c>
      <c r="F9" s="278"/>
      <c r="G9" s="278" t="str">
        <f>IF('Initial Inspection and Data Col'!G11="","",'Initial Inspection and Data Col'!G11)</f>
        <v/>
      </c>
      <c r="H9" s="278"/>
      <c r="I9" s="278" t="str">
        <f>IF('Initial Inspection and Data Col'!I11="","",'Initial Inspection and Data Col'!I11)</f>
        <v/>
      </c>
      <c r="J9" s="278"/>
    </row>
    <row r="10" spans="1:13" ht="15.75">
      <c r="A10" s="70"/>
      <c r="B10" s="70"/>
      <c r="C10" s="125"/>
      <c r="D10" s="83" t="s">
        <v>515</v>
      </c>
      <c r="E10" s="278" t="str">
        <f>IF('EHP Checklist'!B10="","",'EHP Checklist'!B10)</f>
        <v/>
      </c>
      <c r="F10" s="278"/>
      <c r="G10" s="278"/>
      <c r="H10" s="278"/>
      <c r="I10" s="278"/>
      <c r="J10" s="70"/>
    </row>
    <row r="11" spans="1:13" ht="15.75">
      <c r="A11" s="70"/>
      <c r="B11" s="70"/>
      <c r="C11" s="125"/>
      <c r="D11" s="83" t="s">
        <v>514</v>
      </c>
      <c r="E11" s="278" t="str">
        <f>IF('EHP Checklist'!B11="","",'EHP Checklist'!B11)</f>
        <v/>
      </c>
      <c r="F11" s="278"/>
      <c r="G11" s="278"/>
      <c r="H11" s="278"/>
      <c r="I11" s="278"/>
      <c r="J11" s="70"/>
    </row>
    <row r="12" spans="1:13" ht="15.75">
      <c r="A12" s="115"/>
      <c r="B12" s="70"/>
      <c r="C12" s="125"/>
      <c r="D12" s="70"/>
      <c r="E12" s="70"/>
      <c r="F12" s="70"/>
      <c r="G12" s="70"/>
      <c r="H12" s="70"/>
      <c r="I12" s="70"/>
      <c r="J12" s="70"/>
      <c r="K12" s="30"/>
      <c r="L12" s="30"/>
      <c r="M12" s="30"/>
    </row>
    <row r="13" spans="1:13" ht="8.25" customHeight="1" thickBot="1">
      <c r="A13" s="134"/>
      <c r="B13" s="70"/>
      <c r="C13" s="125"/>
      <c r="D13" s="70"/>
      <c r="E13" s="70"/>
      <c r="F13" s="70"/>
      <c r="G13" s="70"/>
      <c r="H13" s="70"/>
      <c r="I13" s="70"/>
      <c r="J13" s="70"/>
      <c r="K13" s="30"/>
      <c r="L13" s="30"/>
      <c r="M13" s="30"/>
    </row>
    <row r="14" spans="1:13" s="4" customFormat="1" ht="16.5" thickBot="1">
      <c r="A14" s="333" t="s">
        <v>21</v>
      </c>
      <c r="B14" s="334"/>
      <c r="C14" s="334"/>
      <c r="D14" s="334"/>
      <c r="E14" s="334"/>
      <c r="F14" s="334"/>
      <c r="G14" s="334"/>
      <c r="H14" s="334"/>
      <c r="I14" s="334"/>
      <c r="J14" s="335"/>
      <c r="K14" s="33"/>
      <c r="L14" s="33"/>
      <c r="M14" s="33"/>
    </row>
    <row r="15" spans="1:13" s="5" customFormat="1" ht="15.95" customHeight="1">
      <c r="A15" s="34" t="s">
        <v>22</v>
      </c>
      <c r="B15" s="35"/>
      <c r="C15" s="36"/>
      <c r="D15" s="37"/>
      <c r="E15" s="37"/>
      <c r="F15" s="37"/>
      <c r="G15" s="37"/>
      <c r="H15" s="37"/>
      <c r="I15" s="37"/>
      <c r="J15" s="37"/>
      <c r="K15" s="35"/>
      <c r="L15" s="35"/>
      <c r="M15" s="35"/>
    </row>
    <row r="16" spans="1:13" ht="15.75">
      <c r="A16" s="38" t="s">
        <v>23</v>
      </c>
      <c r="B16" s="30"/>
      <c r="C16" s="31"/>
      <c r="D16" s="30"/>
      <c r="E16" s="30"/>
      <c r="F16" s="30"/>
      <c r="G16" s="30"/>
      <c r="H16" s="30"/>
      <c r="I16" s="30"/>
      <c r="J16" s="30"/>
      <c r="K16" s="30"/>
      <c r="L16" s="30"/>
      <c r="M16" s="30"/>
    </row>
    <row r="17" spans="1:13">
      <c r="A17" s="39" t="s">
        <v>24</v>
      </c>
      <c r="B17" s="30"/>
      <c r="C17" s="31"/>
      <c r="D17" s="30" t="s">
        <v>25</v>
      </c>
      <c r="E17" s="30"/>
      <c r="F17" s="30" t="s">
        <v>26</v>
      </c>
      <c r="G17" s="30"/>
      <c r="H17" s="40"/>
      <c r="I17" s="40"/>
      <c r="J17" s="40"/>
      <c r="K17" s="30"/>
      <c r="L17" s="30"/>
      <c r="M17" s="30"/>
    </row>
    <row r="18" spans="1:13">
      <c r="A18" s="39" t="s">
        <v>27</v>
      </c>
      <c r="B18" s="30"/>
      <c r="C18" s="31"/>
      <c r="D18" s="30" t="s">
        <v>25</v>
      </c>
      <c r="E18" s="30"/>
      <c r="F18" s="30" t="s">
        <v>26</v>
      </c>
      <c r="G18" s="30"/>
      <c r="H18" s="40"/>
      <c r="I18" s="40"/>
      <c r="J18" s="40"/>
      <c r="K18" s="30"/>
      <c r="L18" s="30"/>
      <c r="M18" s="30"/>
    </row>
    <row r="19" spans="1:13">
      <c r="A19" s="39" t="s">
        <v>28</v>
      </c>
      <c r="B19" s="30"/>
      <c r="C19" s="31"/>
      <c r="D19" s="30" t="s">
        <v>25</v>
      </c>
      <c r="E19" s="30"/>
      <c r="F19" s="30" t="s">
        <v>26</v>
      </c>
      <c r="G19" s="30"/>
      <c r="H19" s="40"/>
      <c r="I19" s="40"/>
      <c r="J19" s="40"/>
      <c r="K19" s="30"/>
      <c r="L19" s="30"/>
      <c r="M19" s="30"/>
    </row>
    <row r="20" spans="1:13">
      <c r="A20" s="39" t="s">
        <v>29</v>
      </c>
      <c r="B20" s="30"/>
      <c r="C20" s="31"/>
      <c r="D20" s="30" t="s">
        <v>25</v>
      </c>
      <c r="E20" s="30"/>
      <c r="F20" s="30" t="s">
        <v>26</v>
      </c>
      <c r="G20" s="30"/>
      <c r="H20" s="40"/>
      <c r="I20" s="40"/>
      <c r="J20" s="40"/>
      <c r="K20" s="30"/>
      <c r="L20" s="30"/>
      <c r="M20" s="30"/>
    </row>
    <row r="21" spans="1:13">
      <c r="A21" s="39" t="s">
        <v>30</v>
      </c>
      <c r="B21" s="30"/>
      <c r="C21" s="31"/>
      <c r="D21" s="30" t="s">
        <v>25</v>
      </c>
      <c r="E21" s="30"/>
      <c r="F21" s="30" t="s">
        <v>26</v>
      </c>
      <c r="G21" s="30"/>
      <c r="H21" s="40"/>
      <c r="I21" s="40"/>
      <c r="J21" s="40"/>
      <c r="K21" s="30"/>
      <c r="L21" s="30"/>
      <c r="M21" s="30"/>
    </row>
    <row r="22" spans="1:13">
      <c r="A22" s="39" t="s">
        <v>31</v>
      </c>
      <c r="B22" s="30"/>
      <c r="C22" s="31"/>
      <c r="D22" s="30" t="s">
        <v>25</v>
      </c>
      <c r="E22" s="30"/>
      <c r="F22" s="30" t="s">
        <v>26</v>
      </c>
      <c r="G22" s="30"/>
      <c r="H22" s="40"/>
      <c r="I22" s="40"/>
      <c r="J22" s="40"/>
      <c r="K22" s="30"/>
      <c r="L22" s="30"/>
      <c r="M22" s="30"/>
    </row>
    <row r="23" spans="1:13">
      <c r="A23" s="39" t="s">
        <v>32</v>
      </c>
      <c r="B23" s="30"/>
      <c r="C23" s="31"/>
      <c r="D23" s="30" t="s">
        <v>25</v>
      </c>
      <c r="E23" s="30"/>
      <c r="F23" s="30" t="s">
        <v>26</v>
      </c>
      <c r="G23" s="30"/>
      <c r="H23" s="40"/>
      <c r="I23" s="40"/>
      <c r="J23" s="40"/>
      <c r="K23" s="30"/>
      <c r="L23" s="30"/>
      <c r="M23" s="30"/>
    </row>
    <row r="24" spans="1:13">
      <c r="A24" s="39" t="s">
        <v>33</v>
      </c>
      <c r="B24" s="30"/>
      <c r="C24" s="31"/>
      <c r="D24" s="30" t="s">
        <v>25</v>
      </c>
      <c r="E24" s="30"/>
      <c r="F24" s="30" t="s">
        <v>26</v>
      </c>
      <c r="G24" s="30"/>
      <c r="H24" s="40"/>
      <c r="I24" s="40"/>
      <c r="J24" s="40"/>
      <c r="K24" s="30"/>
      <c r="L24" s="30"/>
      <c r="M24" s="30"/>
    </row>
    <row r="25" spans="1:13">
      <c r="A25" s="39" t="s">
        <v>34</v>
      </c>
      <c r="B25" s="30"/>
      <c r="C25" s="31"/>
      <c r="D25" s="30" t="s">
        <v>25</v>
      </c>
      <c r="E25" s="30"/>
      <c r="F25" s="30" t="s">
        <v>26</v>
      </c>
      <c r="G25" s="30"/>
      <c r="H25" s="40"/>
      <c r="I25" s="40"/>
      <c r="J25" s="40"/>
      <c r="K25" s="30"/>
      <c r="L25" s="30"/>
      <c r="M25" s="30"/>
    </row>
    <row r="26" spans="1:13">
      <c r="A26" s="39" t="s">
        <v>35</v>
      </c>
      <c r="B26" s="30"/>
      <c r="C26" s="31"/>
      <c r="D26" s="30" t="s">
        <v>25</v>
      </c>
      <c r="E26" s="30"/>
      <c r="F26" s="30" t="s">
        <v>26</v>
      </c>
      <c r="G26" s="30"/>
      <c r="H26" s="40"/>
      <c r="I26" s="40"/>
      <c r="J26" s="40"/>
      <c r="K26" s="30"/>
      <c r="L26" s="30"/>
      <c r="M26" s="30"/>
    </row>
    <row r="27" spans="1:13">
      <c r="A27" s="39" t="s">
        <v>36</v>
      </c>
      <c r="B27" s="30"/>
      <c r="C27" s="31"/>
      <c r="D27" s="30" t="s">
        <v>25</v>
      </c>
      <c r="E27" s="30"/>
      <c r="F27" s="30" t="s">
        <v>26</v>
      </c>
      <c r="G27" s="30"/>
      <c r="H27" s="40"/>
      <c r="I27" s="40"/>
      <c r="J27" s="40"/>
      <c r="K27" s="30"/>
      <c r="L27" s="30"/>
      <c r="M27" s="30"/>
    </row>
    <row r="28" spans="1:13">
      <c r="A28" s="39" t="s">
        <v>37</v>
      </c>
      <c r="B28" s="30"/>
      <c r="C28" s="31"/>
      <c r="D28" s="30" t="s">
        <v>25</v>
      </c>
      <c r="E28" s="30"/>
      <c r="F28" s="30" t="s">
        <v>26</v>
      </c>
      <c r="G28" s="30"/>
      <c r="H28" s="40"/>
      <c r="I28" s="40"/>
      <c r="J28" s="40"/>
      <c r="K28" s="30"/>
      <c r="L28" s="30"/>
      <c r="M28" s="30"/>
    </row>
    <row r="29" spans="1:13" ht="18" customHeight="1">
      <c r="A29" s="41" t="s">
        <v>520</v>
      </c>
      <c r="B29" s="30"/>
      <c r="C29" s="31"/>
      <c r="D29" s="30"/>
      <c r="E29" s="30"/>
      <c r="F29" s="30"/>
      <c r="G29" s="30"/>
      <c r="H29" s="30"/>
      <c r="I29" s="30"/>
      <c r="J29" s="30"/>
      <c r="K29" s="30"/>
      <c r="L29" s="30"/>
      <c r="M29" s="30"/>
    </row>
    <row r="30" spans="1:13" ht="15.95" customHeight="1">
      <c r="A30" s="39" t="s">
        <v>38</v>
      </c>
      <c r="B30" s="40"/>
      <c r="C30" s="42"/>
      <c r="D30" s="40"/>
      <c r="E30" s="40"/>
      <c r="F30" s="40"/>
      <c r="G30" s="40"/>
      <c r="H30" s="40"/>
      <c r="I30" s="40"/>
      <c r="J30" s="40"/>
      <c r="K30" s="30"/>
      <c r="L30" s="30"/>
      <c r="M30" s="30"/>
    </row>
    <row r="31" spans="1:13" ht="15.95" customHeight="1">
      <c r="A31" s="39" t="s">
        <v>39</v>
      </c>
      <c r="B31" s="43"/>
      <c r="C31" s="44"/>
      <c r="D31" s="43"/>
      <c r="E31" s="43"/>
      <c r="F31" s="43"/>
      <c r="G31" s="43"/>
      <c r="H31" s="40"/>
      <c r="I31" s="40"/>
      <c r="J31" s="40"/>
      <c r="K31" s="30"/>
      <c r="L31" s="30"/>
      <c r="M31" s="30"/>
    </row>
    <row r="32" spans="1:13" ht="15.95" customHeight="1">
      <c r="A32" s="39" t="s">
        <v>40</v>
      </c>
      <c r="B32" s="43"/>
      <c r="C32" s="44"/>
      <c r="D32" s="43"/>
      <c r="E32" s="43"/>
      <c r="F32" s="43"/>
      <c r="G32" s="43"/>
      <c r="H32" s="40"/>
      <c r="I32" s="40"/>
      <c r="J32" s="40"/>
      <c r="K32" s="30"/>
      <c r="L32" s="30"/>
      <c r="M32" s="30"/>
    </row>
    <row r="33" spans="1:13" ht="15.95" customHeight="1">
      <c r="A33" s="39" t="s">
        <v>41</v>
      </c>
      <c r="B33" s="43"/>
      <c r="C33" s="44"/>
      <c r="D33" s="43"/>
      <c r="E33" s="43"/>
      <c r="F33" s="43"/>
      <c r="G33" s="43"/>
      <c r="H33" s="40"/>
      <c r="I33" s="40"/>
      <c r="J33" s="40"/>
      <c r="K33" s="30"/>
      <c r="L33" s="30"/>
      <c r="M33" s="30"/>
    </row>
    <row r="34" spans="1:13" ht="18" customHeight="1">
      <c r="A34" s="41" t="s">
        <v>521</v>
      </c>
      <c r="B34" s="30"/>
      <c r="C34" s="31"/>
      <c r="D34" s="30"/>
      <c r="E34" s="30"/>
      <c r="F34" s="30"/>
      <c r="G34" s="30"/>
      <c r="H34" s="30"/>
      <c r="I34" s="30"/>
      <c r="J34" s="30"/>
      <c r="K34" s="30"/>
      <c r="L34" s="30"/>
      <c r="M34" s="30"/>
    </row>
    <row r="35" spans="1:13" ht="15.95" customHeight="1">
      <c r="A35" s="39" t="s">
        <v>38</v>
      </c>
      <c r="B35" s="40"/>
      <c r="C35" s="42"/>
      <c r="D35" s="40"/>
      <c r="E35" s="40"/>
      <c r="F35" s="40"/>
      <c r="G35" s="40"/>
      <c r="H35" s="40"/>
      <c r="I35" s="40"/>
      <c r="J35" s="40"/>
      <c r="K35" s="30"/>
      <c r="L35" s="30"/>
      <c r="M35" s="30"/>
    </row>
    <row r="36" spans="1:13" ht="15.95" customHeight="1">
      <c r="A36" s="39" t="s">
        <v>39</v>
      </c>
      <c r="B36" s="43"/>
      <c r="C36" s="44"/>
      <c r="D36" s="43"/>
      <c r="E36" s="43"/>
      <c r="F36" s="43"/>
      <c r="G36" s="43"/>
      <c r="H36" s="43"/>
      <c r="I36" s="43"/>
      <c r="J36" s="43"/>
      <c r="K36" s="30"/>
      <c r="L36" s="30"/>
      <c r="M36" s="30"/>
    </row>
    <row r="37" spans="1:13" ht="15.95" customHeight="1">
      <c r="A37" s="39" t="s">
        <v>40</v>
      </c>
      <c r="B37" s="43"/>
      <c r="C37" s="44"/>
      <c r="D37" s="43"/>
      <c r="E37" s="43"/>
      <c r="F37" s="43"/>
      <c r="G37" s="43"/>
      <c r="H37" s="43"/>
      <c r="I37" s="43"/>
      <c r="J37" s="43"/>
      <c r="K37" s="30"/>
      <c r="L37" s="30"/>
      <c r="M37" s="30"/>
    </row>
    <row r="38" spans="1:13" ht="15.95" customHeight="1">
      <c r="A38" s="39" t="s">
        <v>41</v>
      </c>
      <c r="B38" s="43"/>
      <c r="C38" s="44"/>
      <c r="D38" s="43"/>
      <c r="E38" s="43"/>
      <c r="F38" s="43"/>
      <c r="G38" s="43"/>
      <c r="H38" s="43"/>
      <c r="I38" s="43"/>
      <c r="J38" s="43"/>
      <c r="K38" s="30"/>
      <c r="L38" s="30"/>
      <c r="M38" s="30"/>
    </row>
    <row r="39" spans="1:13" ht="18" customHeight="1">
      <c r="A39" s="45" t="s">
        <v>42</v>
      </c>
      <c r="B39" s="43"/>
      <c r="C39" s="44"/>
      <c r="D39" s="43"/>
      <c r="E39" s="43"/>
      <c r="F39" s="43"/>
      <c r="G39" s="43"/>
      <c r="H39" s="43"/>
      <c r="I39" s="43"/>
      <c r="J39" s="43"/>
      <c r="K39" s="30"/>
      <c r="L39" s="30"/>
      <c r="M39" s="30"/>
    </row>
    <row r="40" spans="1:13" ht="18" customHeight="1">
      <c r="A40" s="45" t="s">
        <v>43</v>
      </c>
      <c r="B40" s="40"/>
      <c r="C40" s="44"/>
      <c r="D40" s="43"/>
      <c r="E40" s="43"/>
      <c r="F40" s="43"/>
      <c r="G40" s="43"/>
      <c r="H40" s="43"/>
      <c r="I40" s="43"/>
      <c r="J40" s="43"/>
      <c r="K40" s="30"/>
      <c r="L40" s="30"/>
      <c r="M40" s="30"/>
    </row>
    <row r="41" spans="1:13" ht="18" customHeight="1">
      <c r="A41" s="45" t="s">
        <v>44</v>
      </c>
      <c r="B41" s="46"/>
      <c r="C41" s="47"/>
      <c r="D41" s="43"/>
      <c r="E41" s="43"/>
      <c r="F41" s="43"/>
      <c r="G41" s="43"/>
      <c r="H41" s="43"/>
      <c r="I41" s="43"/>
      <c r="J41" s="43"/>
      <c r="K41" s="30"/>
      <c r="L41" s="30"/>
      <c r="M41" s="30"/>
    </row>
    <row r="42" spans="1:13" ht="18" customHeight="1">
      <c r="A42" s="45" t="s">
        <v>45</v>
      </c>
      <c r="B42" s="46"/>
      <c r="C42" s="42"/>
      <c r="D42" s="43"/>
      <c r="E42" s="43"/>
      <c r="F42" s="43"/>
      <c r="G42" s="43"/>
      <c r="H42" s="43"/>
      <c r="I42" s="43"/>
      <c r="J42" s="43"/>
      <c r="K42" s="30"/>
      <c r="L42" s="30"/>
      <c r="M42" s="30"/>
    </row>
    <row r="43" spans="1:13" ht="18" customHeight="1">
      <c r="A43" s="45" t="s">
        <v>583</v>
      </c>
      <c r="B43" s="30"/>
      <c r="C43" s="42"/>
      <c r="D43" s="43"/>
      <c r="E43" s="43"/>
      <c r="F43" s="43"/>
      <c r="G43" s="43"/>
      <c r="H43" s="43"/>
      <c r="I43" s="43"/>
      <c r="J43" s="43"/>
      <c r="K43" s="30"/>
      <c r="L43" s="30"/>
      <c r="M43" s="30"/>
    </row>
    <row r="44" spans="1:13" ht="15.95" customHeight="1">
      <c r="A44" s="45" t="s">
        <v>46</v>
      </c>
      <c r="B44" s="46"/>
      <c r="C44" s="44"/>
      <c r="D44" s="43"/>
      <c r="E44" s="43"/>
      <c r="F44" s="43"/>
      <c r="G44" s="43"/>
      <c r="H44" s="43"/>
      <c r="I44" s="43"/>
      <c r="J44" s="43"/>
      <c r="K44" s="30"/>
      <c r="L44" s="30"/>
      <c r="M44" s="30"/>
    </row>
    <row r="45" spans="1:13" ht="15.95" customHeight="1">
      <c r="A45" s="39" t="s">
        <v>47</v>
      </c>
      <c r="B45" s="40"/>
      <c r="C45" s="42"/>
      <c r="D45" s="40"/>
      <c r="E45" s="40"/>
      <c r="F45" s="40"/>
      <c r="G45" s="40"/>
      <c r="H45" s="40"/>
      <c r="I45" s="40"/>
      <c r="J45" s="40"/>
      <c r="K45" s="30"/>
      <c r="L45" s="30"/>
      <c r="M45" s="30"/>
    </row>
    <row r="46" spans="1:13" ht="15.95" customHeight="1">
      <c r="A46" s="39" t="s">
        <v>48</v>
      </c>
      <c r="B46" s="43"/>
      <c r="C46" s="42"/>
      <c r="D46" s="40"/>
      <c r="E46" s="40"/>
      <c r="F46" s="40"/>
      <c r="G46" s="40"/>
      <c r="H46" s="40"/>
      <c r="I46" s="40"/>
      <c r="J46" s="40"/>
      <c r="K46" s="30"/>
      <c r="L46" s="30"/>
      <c r="M46" s="30"/>
    </row>
    <row r="47" spans="1:13" ht="15.95" customHeight="1">
      <c r="A47" s="45" t="s">
        <v>49</v>
      </c>
      <c r="B47" s="43"/>
      <c r="C47" s="42"/>
      <c r="D47" s="40"/>
      <c r="E47" s="40"/>
      <c r="F47" s="40"/>
      <c r="G47" s="40"/>
      <c r="H47" s="40"/>
      <c r="I47" s="40"/>
      <c r="J47" s="40"/>
      <c r="K47" s="30"/>
      <c r="L47" s="30"/>
      <c r="M47" s="30"/>
    </row>
    <row r="48" spans="1:13" ht="15.95" customHeight="1">
      <c r="A48" s="48"/>
      <c r="B48" s="40"/>
      <c r="C48" s="42"/>
      <c r="D48" s="40"/>
      <c r="E48" s="40"/>
      <c r="F48" s="40"/>
      <c r="G48" s="40"/>
      <c r="H48" s="40"/>
      <c r="I48" s="40"/>
      <c r="J48" s="40"/>
      <c r="K48" s="30"/>
      <c r="L48" s="30"/>
      <c r="M48" s="30"/>
    </row>
    <row r="49" spans="1:13" ht="6.75" customHeight="1">
      <c r="A49" s="49"/>
      <c r="B49" s="46"/>
      <c r="C49" s="47"/>
      <c r="D49" s="46"/>
      <c r="E49" s="46"/>
      <c r="F49" s="46"/>
      <c r="G49" s="46"/>
      <c r="H49" s="46"/>
      <c r="I49" s="46"/>
      <c r="J49" s="46"/>
      <c r="K49" s="30"/>
      <c r="L49" s="30"/>
      <c r="M49" s="30"/>
    </row>
    <row r="50" spans="1:13" ht="15.95" customHeight="1">
      <c r="A50" s="48" t="s">
        <v>50</v>
      </c>
      <c r="B50" s="40"/>
      <c r="C50" s="42"/>
      <c r="D50" s="40"/>
      <c r="E50" s="40"/>
      <c r="F50" s="40"/>
      <c r="G50" s="40"/>
      <c r="H50" s="40"/>
      <c r="I50" s="40"/>
      <c r="J50" s="40"/>
      <c r="K50" s="30"/>
      <c r="L50" s="30"/>
      <c r="M50" s="30"/>
    </row>
    <row r="51" spans="1:13" ht="15.95" customHeight="1">
      <c r="A51" s="48"/>
      <c r="B51" s="40"/>
      <c r="C51" s="42"/>
      <c r="D51" s="40"/>
      <c r="E51" s="40"/>
      <c r="F51" s="40"/>
      <c r="G51" s="40"/>
      <c r="H51" s="40"/>
      <c r="I51" s="40"/>
      <c r="J51" s="40"/>
      <c r="K51" s="30"/>
      <c r="L51" s="30"/>
      <c r="M51" s="30"/>
    </row>
    <row r="52" spans="1:13" ht="15.95" customHeight="1">
      <c r="A52" s="50"/>
      <c r="B52" s="43"/>
      <c r="C52" s="44"/>
      <c r="D52" s="43"/>
      <c r="E52" s="43"/>
      <c r="F52" s="43"/>
      <c r="G52" s="43"/>
      <c r="H52" s="43"/>
      <c r="I52" s="43"/>
      <c r="J52" s="43"/>
      <c r="K52" s="30"/>
      <c r="L52" s="30"/>
      <c r="M52" s="30"/>
    </row>
    <row r="53" spans="1:13">
      <c r="A53" s="45"/>
      <c r="B53" s="30"/>
      <c r="C53" s="47"/>
      <c r="D53" s="46"/>
      <c r="E53" s="46"/>
      <c r="F53" s="46"/>
      <c r="G53" s="46"/>
      <c r="H53" s="46"/>
      <c r="I53" s="46"/>
      <c r="J53" s="46"/>
      <c r="K53" s="30"/>
      <c r="L53" s="30"/>
      <c r="M53" s="30"/>
    </row>
    <row r="54" spans="1:13" ht="32.25" customHeight="1" thickBot="1">
      <c r="A54" s="336" t="s">
        <v>353</v>
      </c>
      <c r="B54" s="336"/>
      <c r="C54" s="336"/>
      <c r="D54" s="336"/>
      <c r="E54" s="336"/>
      <c r="F54" s="336"/>
      <c r="G54" s="336"/>
      <c r="H54" s="336"/>
      <c r="I54" s="336"/>
      <c r="J54" s="336"/>
      <c r="K54" s="30"/>
      <c r="L54" s="30"/>
      <c r="M54" s="30"/>
    </row>
    <row r="55" spans="1:13" s="8" customFormat="1" ht="16.5" thickBot="1">
      <c r="A55" s="329" t="s">
        <v>51</v>
      </c>
      <c r="B55" s="330"/>
      <c r="C55" s="330"/>
      <c r="D55" s="330"/>
      <c r="E55" s="330"/>
      <c r="F55" s="330"/>
      <c r="G55" s="330"/>
      <c r="H55" s="330"/>
      <c r="I55" s="330"/>
      <c r="J55" s="331"/>
      <c r="K55" s="51"/>
      <c r="L55" s="51"/>
      <c r="M55" s="51"/>
    </row>
    <row r="56" spans="1:13" s="9" customFormat="1" ht="2.25" customHeight="1" thickTop="1" thickBot="1">
      <c r="A56" s="52"/>
      <c r="B56" s="53"/>
      <c r="C56" s="54"/>
      <c r="D56" s="53"/>
      <c r="E56" s="53"/>
      <c r="F56" s="53"/>
      <c r="G56" s="53"/>
      <c r="H56" s="53"/>
      <c r="I56" s="53"/>
      <c r="J56" s="53"/>
      <c r="K56" s="55"/>
      <c r="L56" s="55"/>
      <c r="M56" s="55"/>
    </row>
    <row r="57" spans="1:13" ht="15.75" thickBot="1">
      <c r="A57" s="320" t="s">
        <v>52</v>
      </c>
      <c r="B57" s="321"/>
      <c r="C57" s="321"/>
      <c r="D57" s="321"/>
      <c r="E57" s="321"/>
      <c r="F57" s="321"/>
      <c r="G57" s="321"/>
      <c r="H57" s="321"/>
      <c r="I57" s="321"/>
      <c r="J57" s="322"/>
      <c r="K57" s="30"/>
      <c r="L57" s="30"/>
      <c r="M57" s="30"/>
    </row>
    <row r="58" spans="1:13">
      <c r="A58" s="39" t="s">
        <v>47</v>
      </c>
      <c r="B58" s="30"/>
      <c r="C58" s="31"/>
      <c r="D58" s="30" t="s">
        <v>25</v>
      </c>
      <c r="E58" s="30"/>
      <c r="F58" s="30" t="s">
        <v>26</v>
      </c>
      <c r="G58" s="30"/>
      <c r="H58" s="40"/>
      <c r="I58" s="40"/>
      <c r="J58" s="40"/>
      <c r="K58" s="30"/>
      <c r="L58" s="30"/>
      <c r="M58" s="30"/>
    </row>
    <row r="59" spans="1:13">
      <c r="A59" s="39" t="s">
        <v>48</v>
      </c>
      <c r="B59" s="30"/>
      <c r="C59" s="31"/>
      <c r="D59" s="30" t="s">
        <v>25</v>
      </c>
      <c r="E59" s="30"/>
      <c r="F59" s="30" t="s">
        <v>26</v>
      </c>
      <c r="G59" s="30"/>
      <c r="H59" s="40"/>
      <c r="I59" s="40"/>
      <c r="J59" s="40"/>
      <c r="K59" s="30"/>
      <c r="L59" s="30"/>
      <c r="M59" s="30"/>
    </row>
    <row r="60" spans="1:13" ht="14.1" customHeight="1">
      <c r="A60" s="39" t="s">
        <v>53</v>
      </c>
      <c r="B60" s="40"/>
      <c r="C60" s="42"/>
      <c r="D60" s="40"/>
      <c r="E60" s="40"/>
      <c r="F60" s="40"/>
      <c r="G60" s="40"/>
      <c r="H60" s="40"/>
      <c r="I60" s="40"/>
      <c r="J60" s="40"/>
      <c r="K60" s="30"/>
      <c r="L60" s="30"/>
      <c r="M60" s="30"/>
    </row>
    <row r="61" spans="1:13" ht="14.1" customHeight="1">
      <c r="A61" s="39" t="s">
        <v>54</v>
      </c>
      <c r="B61" s="43"/>
      <c r="C61" s="44"/>
      <c r="D61" s="43"/>
      <c r="E61" s="43"/>
      <c r="F61" s="43"/>
      <c r="G61" s="43"/>
      <c r="H61" s="40"/>
      <c r="I61" s="40"/>
      <c r="J61" s="40"/>
      <c r="K61" s="30"/>
      <c r="L61" s="30"/>
      <c r="M61" s="30"/>
    </row>
    <row r="62" spans="1:13" ht="14.1" customHeight="1">
      <c r="A62" s="39" t="s">
        <v>55</v>
      </c>
      <c r="B62" s="43"/>
      <c r="C62" s="44"/>
      <c r="D62" s="43"/>
      <c r="E62" s="43"/>
      <c r="F62" s="43"/>
      <c r="G62" s="43"/>
      <c r="H62" s="40"/>
      <c r="I62" s="40"/>
      <c r="J62" s="40"/>
      <c r="K62" s="30"/>
      <c r="L62" s="30"/>
      <c r="M62" s="30"/>
    </row>
    <row r="63" spans="1:13">
      <c r="A63" s="39" t="s">
        <v>56</v>
      </c>
      <c r="B63" s="46"/>
      <c r="C63" s="44"/>
      <c r="D63" s="43"/>
      <c r="E63" s="43"/>
      <c r="F63" s="43"/>
      <c r="G63" s="43"/>
      <c r="H63" s="43"/>
      <c r="I63" s="40"/>
      <c r="J63" s="40"/>
      <c r="K63" s="30"/>
      <c r="L63" s="30"/>
      <c r="M63" s="30"/>
    </row>
    <row r="64" spans="1:13">
      <c r="A64" s="39" t="s">
        <v>57</v>
      </c>
      <c r="B64" s="46" t="s">
        <v>58</v>
      </c>
      <c r="C64" s="47"/>
      <c r="D64" s="46"/>
      <c r="E64" s="46"/>
      <c r="F64" s="46"/>
      <c r="G64" s="46"/>
      <c r="H64" s="46"/>
      <c r="I64" s="40"/>
      <c r="J64" s="40"/>
      <c r="K64" s="30"/>
      <c r="L64" s="30"/>
      <c r="M64" s="30"/>
    </row>
    <row r="65" spans="1:13">
      <c r="A65" s="39" t="s">
        <v>584</v>
      </c>
      <c r="B65" s="30"/>
      <c r="C65" s="31"/>
      <c r="D65" s="30" t="s">
        <v>25</v>
      </c>
      <c r="E65" s="30"/>
      <c r="F65" s="30" t="s">
        <v>26</v>
      </c>
      <c r="G65" s="30"/>
      <c r="H65" s="40"/>
      <c r="I65" s="40"/>
      <c r="J65" s="40"/>
      <c r="K65" s="30"/>
      <c r="L65" s="30"/>
      <c r="M65" s="30"/>
    </row>
    <row r="66" spans="1:13">
      <c r="A66" s="39" t="s">
        <v>585</v>
      </c>
      <c r="B66" s="30"/>
      <c r="C66" s="31"/>
      <c r="D66" s="30" t="s">
        <v>25</v>
      </c>
      <c r="E66" s="30"/>
      <c r="F66" s="30" t="s">
        <v>26</v>
      </c>
      <c r="G66" s="30"/>
      <c r="H66" s="46"/>
      <c r="I66" s="46" t="s">
        <v>586</v>
      </c>
      <c r="J66" s="30"/>
      <c r="K66" s="30"/>
      <c r="L66" s="30"/>
      <c r="M66" s="30"/>
    </row>
    <row r="67" spans="1:13">
      <c r="A67" s="39" t="s">
        <v>59</v>
      </c>
      <c r="B67" s="30"/>
      <c r="C67" s="31"/>
      <c r="D67" s="30" t="s">
        <v>25</v>
      </c>
      <c r="E67" s="30"/>
      <c r="F67" s="30" t="s">
        <v>26</v>
      </c>
      <c r="G67" s="30"/>
      <c r="H67" s="46"/>
      <c r="I67" s="46" t="s">
        <v>586</v>
      </c>
      <c r="J67" s="30"/>
      <c r="K67" s="30"/>
      <c r="L67" s="30"/>
      <c r="M67" s="30"/>
    </row>
    <row r="68" spans="1:13">
      <c r="A68" s="39" t="s">
        <v>60</v>
      </c>
      <c r="B68" s="30"/>
      <c r="C68" s="42"/>
      <c r="D68" s="40"/>
      <c r="E68" s="40"/>
      <c r="F68" s="40"/>
      <c r="G68" s="40"/>
      <c r="H68" s="40"/>
      <c r="I68" s="40"/>
      <c r="J68" s="40"/>
      <c r="K68" s="30"/>
      <c r="L68" s="30"/>
      <c r="M68" s="30"/>
    </row>
    <row r="69" spans="1:13">
      <c r="A69" s="39" t="s">
        <v>61</v>
      </c>
      <c r="B69" s="30"/>
      <c r="C69" s="31"/>
      <c r="D69" s="30" t="s">
        <v>25</v>
      </c>
      <c r="E69" s="30"/>
      <c r="F69" s="30" t="s">
        <v>26</v>
      </c>
      <c r="G69" s="30"/>
      <c r="H69" s="40"/>
      <c r="I69" s="40"/>
      <c r="J69" s="40"/>
      <c r="K69" s="30"/>
      <c r="L69" s="30"/>
      <c r="M69" s="30"/>
    </row>
    <row r="70" spans="1:13">
      <c r="A70" s="39" t="s">
        <v>62</v>
      </c>
      <c r="B70" s="30"/>
      <c r="C70" s="31"/>
      <c r="D70" s="30" t="s">
        <v>25</v>
      </c>
      <c r="E70" s="30"/>
      <c r="F70" s="30" t="s">
        <v>26</v>
      </c>
      <c r="G70" s="30"/>
      <c r="H70" s="40"/>
      <c r="I70" s="40"/>
      <c r="J70" s="40"/>
      <c r="K70" s="30"/>
      <c r="L70" s="30"/>
      <c r="M70" s="30"/>
    </row>
    <row r="71" spans="1:13">
      <c r="A71" s="39" t="s">
        <v>63</v>
      </c>
      <c r="B71" s="30"/>
      <c r="C71" s="31"/>
      <c r="D71" s="30" t="s">
        <v>25</v>
      </c>
      <c r="E71" s="30"/>
      <c r="F71" s="30" t="s">
        <v>26</v>
      </c>
      <c r="G71" s="30"/>
      <c r="H71" s="40"/>
      <c r="I71" s="40"/>
      <c r="J71" s="40"/>
      <c r="K71" s="30"/>
      <c r="L71" s="30"/>
      <c r="M71" s="30"/>
    </row>
    <row r="72" spans="1:13">
      <c r="A72" s="39" t="s">
        <v>64</v>
      </c>
      <c r="B72" s="30"/>
      <c r="C72" s="31"/>
      <c r="D72" s="30" t="s">
        <v>25</v>
      </c>
      <c r="E72" s="30"/>
      <c r="F72" s="30" t="s">
        <v>26</v>
      </c>
      <c r="G72" s="30"/>
      <c r="H72" s="40"/>
      <c r="I72" s="40"/>
      <c r="J72" s="40"/>
      <c r="K72" s="30"/>
      <c r="L72" s="30"/>
      <c r="M72" s="30"/>
    </row>
    <row r="73" spans="1:13">
      <c r="A73" s="39" t="s">
        <v>65</v>
      </c>
      <c r="B73" s="30"/>
      <c r="C73" s="31"/>
      <c r="D73" s="30" t="s">
        <v>25</v>
      </c>
      <c r="E73" s="30"/>
      <c r="F73" s="30" t="s">
        <v>26</v>
      </c>
      <c r="G73" s="30"/>
      <c r="H73" s="40"/>
      <c r="I73" s="40"/>
      <c r="J73" s="40"/>
      <c r="K73" s="30"/>
      <c r="L73" s="30"/>
      <c r="M73" s="30"/>
    </row>
    <row r="74" spans="1:13">
      <c r="A74" s="39" t="s">
        <v>66</v>
      </c>
      <c r="B74" s="30"/>
      <c r="C74" s="31"/>
      <c r="D74" s="30" t="s">
        <v>25</v>
      </c>
      <c r="E74" s="30"/>
      <c r="F74" s="30" t="s">
        <v>26</v>
      </c>
      <c r="G74" s="30"/>
      <c r="H74" s="46"/>
      <c r="I74" s="46" t="s">
        <v>586</v>
      </c>
      <c r="J74" s="30"/>
      <c r="K74" s="30"/>
      <c r="L74" s="30"/>
      <c r="M74" s="30"/>
    </row>
    <row r="75" spans="1:13" ht="15.75" thickBot="1">
      <c r="A75" s="319" t="s">
        <v>67</v>
      </c>
      <c r="B75" s="319"/>
      <c r="C75" s="319"/>
      <c r="D75" s="319"/>
      <c r="E75" s="319"/>
      <c r="F75" s="319"/>
      <c r="G75" s="319"/>
      <c r="H75" s="319"/>
      <c r="I75" s="319"/>
      <c r="J75" s="319"/>
      <c r="K75" s="30"/>
      <c r="L75" s="30"/>
      <c r="M75" s="30"/>
    </row>
    <row r="76" spans="1:13" ht="15.75" thickBot="1">
      <c r="A76" s="320" t="s">
        <v>68</v>
      </c>
      <c r="B76" s="321"/>
      <c r="C76" s="321"/>
      <c r="D76" s="321"/>
      <c r="E76" s="321"/>
      <c r="F76" s="321"/>
      <c r="G76" s="321"/>
      <c r="H76" s="321"/>
      <c r="I76" s="321"/>
      <c r="J76" s="322"/>
      <c r="K76" s="30"/>
      <c r="L76" s="30"/>
      <c r="M76" s="30"/>
    </row>
    <row r="77" spans="1:13">
      <c r="A77" s="39" t="s">
        <v>47</v>
      </c>
      <c r="B77" s="30"/>
      <c r="C77" s="31"/>
      <c r="D77" s="30" t="s">
        <v>25</v>
      </c>
      <c r="E77" s="30"/>
      <c r="F77" s="30" t="s">
        <v>26</v>
      </c>
      <c r="G77" s="30"/>
      <c r="H77" s="40"/>
      <c r="I77" s="40"/>
      <c r="J77" s="40"/>
      <c r="K77" s="30"/>
      <c r="L77" s="30"/>
      <c r="M77" s="30"/>
    </row>
    <row r="78" spans="1:13">
      <c r="A78" s="39" t="s">
        <v>48</v>
      </c>
      <c r="B78" s="30"/>
      <c r="C78" s="31"/>
      <c r="D78" s="30" t="s">
        <v>25</v>
      </c>
      <c r="E78" s="30"/>
      <c r="F78" s="30" t="s">
        <v>26</v>
      </c>
      <c r="G78" s="30"/>
      <c r="H78" s="40"/>
      <c r="I78" s="40"/>
      <c r="J78" s="40"/>
      <c r="K78" s="30"/>
      <c r="L78" s="30"/>
      <c r="M78" s="30"/>
    </row>
    <row r="79" spans="1:13" ht="14.1" customHeight="1">
      <c r="A79" s="39" t="s">
        <v>53</v>
      </c>
      <c r="B79" s="40"/>
      <c r="C79" s="42"/>
      <c r="D79" s="40"/>
      <c r="E79" s="40"/>
      <c r="F79" s="40"/>
      <c r="G79" s="40"/>
      <c r="H79" s="40"/>
      <c r="I79" s="40"/>
      <c r="J79" s="40"/>
      <c r="K79" s="30"/>
      <c r="L79" s="30"/>
      <c r="M79" s="30"/>
    </row>
    <row r="80" spans="1:13" ht="14.1" customHeight="1">
      <c r="A80" s="39" t="s">
        <v>54</v>
      </c>
      <c r="B80" s="43"/>
      <c r="C80" s="44"/>
      <c r="D80" s="43"/>
      <c r="E80" s="43"/>
      <c r="F80" s="43"/>
      <c r="G80" s="43"/>
      <c r="H80" s="40"/>
      <c r="I80" s="40"/>
      <c r="J80" s="40"/>
      <c r="K80" s="30"/>
      <c r="L80" s="30"/>
      <c r="M80" s="30"/>
    </row>
    <row r="81" spans="1:13" ht="14.1" customHeight="1">
      <c r="A81" s="39" t="s">
        <v>55</v>
      </c>
      <c r="B81" s="43"/>
      <c r="C81" s="44"/>
      <c r="D81" s="43"/>
      <c r="E81" s="43"/>
      <c r="F81" s="43"/>
      <c r="G81" s="43"/>
      <c r="H81" s="40"/>
      <c r="I81" s="40"/>
      <c r="J81" s="40"/>
      <c r="K81" s="30"/>
      <c r="L81" s="30"/>
      <c r="M81" s="30"/>
    </row>
    <row r="82" spans="1:13">
      <c r="A82" s="39" t="s">
        <v>56</v>
      </c>
      <c r="B82" s="46"/>
      <c r="C82" s="44"/>
      <c r="D82" s="43"/>
      <c r="E82" s="43"/>
      <c r="F82" s="43"/>
      <c r="G82" s="43"/>
      <c r="H82" s="43"/>
      <c r="I82" s="40"/>
      <c r="J82" s="40"/>
      <c r="K82" s="30"/>
      <c r="L82" s="30"/>
      <c r="M82" s="30"/>
    </row>
    <row r="83" spans="1:13">
      <c r="A83" s="39" t="s">
        <v>57</v>
      </c>
      <c r="B83" s="46" t="s">
        <v>58</v>
      </c>
      <c r="C83" s="47"/>
      <c r="D83" s="46"/>
      <c r="E83" s="46"/>
      <c r="F83" s="46"/>
      <c r="G83" s="46"/>
      <c r="H83" s="46"/>
      <c r="I83" s="40"/>
      <c r="J83" s="40"/>
      <c r="K83" s="30"/>
      <c r="L83" s="30"/>
      <c r="M83" s="30"/>
    </row>
    <row r="84" spans="1:13">
      <c r="A84" s="39" t="s">
        <v>584</v>
      </c>
      <c r="B84" s="30"/>
      <c r="C84" s="31"/>
      <c r="D84" s="30" t="s">
        <v>25</v>
      </c>
      <c r="E84" s="30"/>
      <c r="F84" s="30" t="s">
        <v>26</v>
      </c>
      <c r="G84" s="30"/>
      <c r="H84" s="40"/>
      <c r="I84" s="40"/>
      <c r="J84" s="40"/>
      <c r="K84" s="30"/>
      <c r="L84" s="30"/>
      <c r="M84" s="30"/>
    </row>
    <row r="85" spans="1:13">
      <c r="A85" s="39" t="s">
        <v>585</v>
      </c>
      <c r="B85" s="30"/>
      <c r="C85" s="31"/>
      <c r="D85" s="30" t="s">
        <v>25</v>
      </c>
      <c r="E85" s="30"/>
      <c r="F85" s="30" t="s">
        <v>26</v>
      </c>
      <c r="G85" s="30"/>
      <c r="H85" s="46"/>
      <c r="I85" s="46" t="s">
        <v>586</v>
      </c>
      <c r="J85" s="30"/>
      <c r="K85" s="30"/>
      <c r="L85" s="30"/>
      <c r="M85" s="30"/>
    </row>
    <row r="86" spans="1:13">
      <c r="A86" s="39" t="s">
        <v>59</v>
      </c>
      <c r="B86" s="30"/>
      <c r="C86" s="31"/>
      <c r="D86" s="30" t="s">
        <v>25</v>
      </c>
      <c r="E86" s="30"/>
      <c r="F86" s="30" t="s">
        <v>26</v>
      </c>
      <c r="G86" s="30"/>
      <c r="H86" s="46"/>
      <c r="I86" s="46" t="s">
        <v>586</v>
      </c>
      <c r="J86" s="30"/>
      <c r="K86" s="30"/>
      <c r="L86" s="30"/>
      <c r="M86" s="30"/>
    </row>
    <row r="87" spans="1:13">
      <c r="A87" s="39" t="s">
        <v>60</v>
      </c>
      <c r="B87" s="30"/>
      <c r="C87" s="42"/>
      <c r="D87" s="40"/>
      <c r="E87" s="40"/>
      <c r="F87" s="40"/>
      <c r="G87" s="40"/>
      <c r="H87" s="40"/>
      <c r="I87" s="40"/>
      <c r="J87" s="40"/>
      <c r="K87" s="30"/>
      <c r="L87" s="30"/>
      <c r="M87" s="30"/>
    </row>
    <row r="88" spans="1:13">
      <c r="A88" s="39" t="s">
        <v>61</v>
      </c>
      <c r="B88" s="30"/>
      <c r="C88" s="31"/>
      <c r="D88" s="30" t="s">
        <v>25</v>
      </c>
      <c r="E88" s="30"/>
      <c r="F88" s="30" t="s">
        <v>26</v>
      </c>
      <c r="G88" s="30"/>
      <c r="H88" s="40"/>
      <c r="I88" s="40"/>
      <c r="J88" s="40"/>
      <c r="K88" s="30"/>
      <c r="L88" s="30"/>
      <c r="M88" s="30"/>
    </row>
    <row r="89" spans="1:13">
      <c r="A89" s="39" t="s">
        <v>62</v>
      </c>
      <c r="B89" s="30"/>
      <c r="C89" s="31"/>
      <c r="D89" s="30" t="s">
        <v>25</v>
      </c>
      <c r="E89" s="30"/>
      <c r="F89" s="30" t="s">
        <v>26</v>
      </c>
      <c r="G89" s="30"/>
      <c r="H89" s="40"/>
      <c r="I89" s="40"/>
      <c r="J89" s="40"/>
      <c r="K89" s="30"/>
      <c r="L89" s="30"/>
      <c r="M89" s="30"/>
    </row>
    <row r="90" spans="1:13">
      <c r="A90" s="39" t="s">
        <v>63</v>
      </c>
      <c r="B90" s="30"/>
      <c r="C90" s="31"/>
      <c r="D90" s="30" t="s">
        <v>25</v>
      </c>
      <c r="E90" s="30"/>
      <c r="F90" s="30" t="s">
        <v>26</v>
      </c>
      <c r="G90" s="30"/>
      <c r="H90" s="40"/>
      <c r="I90" s="40"/>
      <c r="J90" s="40"/>
      <c r="K90" s="30"/>
      <c r="L90" s="30"/>
      <c r="M90" s="30"/>
    </row>
    <row r="91" spans="1:13">
      <c r="A91" s="39" t="s">
        <v>64</v>
      </c>
      <c r="B91" s="30"/>
      <c r="C91" s="31"/>
      <c r="D91" s="30" t="s">
        <v>25</v>
      </c>
      <c r="E91" s="30"/>
      <c r="F91" s="30" t="s">
        <v>26</v>
      </c>
      <c r="G91" s="30"/>
      <c r="H91" s="40"/>
      <c r="I91" s="40"/>
      <c r="J91" s="40"/>
      <c r="K91" s="30"/>
      <c r="L91" s="30"/>
      <c r="M91" s="30"/>
    </row>
    <row r="92" spans="1:13">
      <c r="A92" s="39" t="s">
        <v>65</v>
      </c>
      <c r="B92" s="30"/>
      <c r="C92" s="31"/>
      <c r="D92" s="30" t="s">
        <v>25</v>
      </c>
      <c r="E92" s="30"/>
      <c r="F92" s="30" t="s">
        <v>26</v>
      </c>
      <c r="G92" s="30"/>
      <c r="H92" s="40"/>
      <c r="I92" s="40"/>
      <c r="J92" s="40"/>
      <c r="K92" s="30"/>
      <c r="L92" s="30"/>
      <c r="M92" s="30"/>
    </row>
    <row r="93" spans="1:13">
      <c r="A93" s="39" t="s">
        <v>66</v>
      </c>
      <c r="B93" s="30"/>
      <c r="C93" s="31"/>
      <c r="D93" s="30" t="s">
        <v>25</v>
      </c>
      <c r="E93" s="30"/>
      <c r="F93" s="30" t="s">
        <v>26</v>
      </c>
      <c r="G93" s="30"/>
      <c r="H93" s="46"/>
      <c r="I93" s="46" t="s">
        <v>586</v>
      </c>
      <c r="J93" s="30"/>
      <c r="K93" s="30"/>
      <c r="L93" s="30"/>
      <c r="M93" s="30"/>
    </row>
    <row r="94" spans="1:13" ht="15.75" thickBot="1">
      <c r="A94" s="319" t="s">
        <v>67</v>
      </c>
      <c r="B94" s="319"/>
      <c r="C94" s="319"/>
      <c r="D94" s="319"/>
      <c r="E94" s="319"/>
      <c r="F94" s="319"/>
      <c r="G94" s="319"/>
      <c r="H94" s="319"/>
      <c r="I94" s="319"/>
      <c r="J94" s="319"/>
      <c r="K94" s="30"/>
      <c r="L94" s="30"/>
      <c r="M94" s="30"/>
    </row>
    <row r="95" spans="1:13" ht="15.75" thickBot="1">
      <c r="A95" s="312" t="s">
        <v>69</v>
      </c>
      <c r="B95" s="313"/>
      <c r="C95" s="313"/>
      <c r="D95" s="313"/>
      <c r="E95" s="313"/>
      <c r="F95" s="313"/>
      <c r="G95" s="313"/>
      <c r="H95" s="313"/>
      <c r="I95" s="313"/>
      <c r="J95" s="314"/>
      <c r="K95" s="30"/>
      <c r="L95" s="30"/>
      <c r="M95" s="30"/>
    </row>
    <row r="96" spans="1:13">
      <c r="A96" s="39" t="s">
        <v>47</v>
      </c>
      <c r="B96" s="30"/>
      <c r="C96" s="31"/>
      <c r="D96" s="30" t="s">
        <v>25</v>
      </c>
      <c r="E96" s="30"/>
      <c r="F96" s="30" t="s">
        <v>26</v>
      </c>
      <c r="G96" s="30"/>
      <c r="H96" s="40"/>
      <c r="I96" s="40"/>
      <c r="J96" s="40"/>
      <c r="K96" s="30"/>
      <c r="L96" s="30"/>
      <c r="M96" s="30"/>
    </row>
    <row r="97" spans="1:13">
      <c r="A97" s="39" t="s">
        <v>48</v>
      </c>
      <c r="B97" s="30"/>
      <c r="C97" s="31"/>
      <c r="D97" s="30" t="s">
        <v>25</v>
      </c>
      <c r="E97" s="30"/>
      <c r="F97" s="30" t="s">
        <v>26</v>
      </c>
      <c r="G97" s="30"/>
      <c r="H97" s="40"/>
      <c r="I97" s="40"/>
      <c r="J97" s="40"/>
      <c r="K97" s="30"/>
      <c r="L97" s="30"/>
      <c r="M97" s="30"/>
    </row>
    <row r="98" spans="1:13">
      <c r="A98" s="39" t="s">
        <v>70</v>
      </c>
      <c r="B98" s="30"/>
      <c r="C98" s="31"/>
      <c r="D98" s="30" t="s">
        <v>25</v>
      </c>
      <c r="E98" s="30"/>
      <c r="F98" s="30" t="s">
        <v>26</v>
      </c>
      <c r="G98" s="30"/>
      <c r="H98" s="40"/>
      <c r="I98" s="40"/>
      <c r="J98" s="40"/>
      <c r="K98" s="30"/>
      <c r="L98" s="30"/>
      <c r="M98" s="30"/>
    </row>
    <row r="99" spans="1:13" ht="14.1" customHeight="1">
      <c r="A99" s="39" t="s">
        <v>53</v>
      </c>
      <c r="B99" s="40"/>
      <c r="C99" s="42"/>
      <c r="D99" s="40"/>
      <c r="E99" s="40"/>
      <c r="F99" s="40"/>
      <c r="G99" s="40"/>
      <c r="H99" s="40"/>
      <c r="I99" s="40"/>
      <c r="J99" s="40"/>
      <c r="K99" s="30"/>
      <c r="L99" s="30"/>
      <c r="M99" s="30"/>
    </row>
    <row r="100" spans="1:13" ht="14.1" customHeight="1">
      <c r="A100" s="39" t="s">
        <v>54</v>
      </c>
      <c r="B100" s="43"/>
      <c r="C100" s="44"/>
      <c r="D100" s="43"/>
      <c r="E100" s="43"/>
      <c r="F100" s="43"/>
      <c r="G100" s="43"/>
      <c r="H100" s="40"/>
      <c r="I100" s="40"/>
      <c r="J100" s="40"/>
      <c r="K100" s="30"/>
      <c r="L100" s="30"/>
      <c r="M100" s="30"/>
    </row>
    <row r="101" spans="1:13" ht="14.1" customHeight="1">
      <c r="A101" s="39" t="s">
        <v>55</v>
      </c>
      <c r="B101" s="43"/>
      <c r="C101" s="44"/>
      <c r="D101" s="43"/>
      <c r="E101" s="43"/>
      <c r="F101" s="43"/>
      <c r="G101" s="43"/>
      <c r="H101" s="40"/>
      <c r="I101" s="40"/>
      <c r="J101" s="40"/>
      <c r="K101" s="30"/>
      <c r="L101" s="30"/>
      <c r="M101" s="30"/>
    </row>
    <row r="102" spans="1:13">
      <c r="A102" s="39" t="s">
        <v>56</v>
      </c>
      <c r="B102" s="46"/>
      <c r="C102" s="44"/>
      <c r="D102" s="43"/>
      <c r="E102" s="43"/>
      <c r="F102" s="43"/>
      <c r="G102" s="43"/>
      <c r="H102" s="43"/>
      <c r="I102" s="40"/>
      <c r="J102" s="40"/>
      <c r="K102" s="30"/>
      <c r="L102" s="30"/>
      <c r="M102" s="30"/>
    </row>
    <row r="103" spans="1:13">
      <c r="A103" s="39" t="s">
        <v>57</v>
      </c>
      <c r="B103" s="46" t="s">
        <v>71</v>
      </c>
      <c r="C103" s="47"/>
      <c r="D103" s="46"/>
      <c r="E103" s="46"/>
      <c r="F103" s="46"/>
      <c r="G103" s="46"/>
      <c r="H103" s="46"/>
      <c r="I103" s="40"/>
      <c r="J103" s="40"/>
      <c r="K103" s="30"/>
      <c r="L103" s="30"/>
      <c r="M103" s="30"/>
    </row>
    <row r="104" spans="1:13">
      <c r="A104" s="39" t="s">
        <v>584</v>
      </c>
      <c r="B104" s="30"/>
      <c r="C104" s="31"/>
      <c r="D104" s="30" t="s">
        <v>25</v>
      </c>
      <c r="E104" s="30"/>
      <c r="F104" s="30" t="s">
        <v>26</v>
      </c>
      <c r="G104" s="30"/>
      <c r="H104" s="40"/>
      <c r="I104" s="40"/>
      <c r="J104" s="40"/>
      <c r="K104" s="30"/>
      <c r="L104" s="30"/>
      <c r="M104" s="30"/>
    </row>
    <row r="105" spans="1:13">
      <c r="A105" s="39" t="s">
        <v>585</v>
      </c>
      <c r="B105" s="30"/>
      <c r="C105" s="31"/>
      <c r="D105" s="30" t="s">
        <v>25</v>
      </c>
      <c r="E105" s="30"/>
      <c r="F105" s="30" t="s">
        <v>26</v>
      </c>
      <c r="G105" s="30"/>
      <c r="H105" s="46"/>
      <c r="I105" s="46" t="s">
        <v>586</v>
      </c>
      <c r="J105" s="30"/>
      <c r="K105" s="30"/>
      <c r="L105" s="30"/>
      <c r="M105" s="30"/>
    </row>
    <row r="106" spans="1:13">
      <c r="A106" s="39" t="s">
        <v>59</v>
      </c>
      <c r="B106" s="30"/>
      <c r="C106" s="31"/>
      <c r="D106" s="30" t="s">
        <v>25</v>
      </c>
      <c r="E106" s="30"/>
      <c r="F106" s="30" t="s">
        <v>26</v>
      </c>
      <c r="G106" s="30"/>
      <c r="H106" s="46"/>
      <c r="I106" s="46" t="s">
        <v>586</v>
      </c>
      <c r="J106" s="30"/>
      <c r="K106" s="30"/>
      <c r="L106" s="30"/>
      <c r="M106" s="30"/>
    </row>
    <row r="107" spans="1:13">
      <c r="A107" s="39" t="s">
        <v>61</v>
      </c>
      <c r="B107" s="30"/>
      <c r="C107" s="31"/>
      <c r="D107" s="30" t="s">
        <v>25</v>
      </c>
      <c r="E107" s="30"/>
      <c r="F107" s="30" t="s">
        <v>26</v>
      </c>
      <c r="G107" s="30"/>
      <c r="H107" s="40"/>
      <c r="I107" s="40"/>
      <c r="J107" s="40"/>
      <c r="K107" s="30"/>
      <c r="L107" s="30"/>
      <c r="M107" s="30"/>
    </row>
    <row r="108" spans="1:13">
      <c r="A108" s="39" t="s">
        <v>62</v>
      </c>
      <c r="B108" s="30"/>
      <c r="C108" s="31"/>
      <c r="D108" s="30" t="s">
        <v>25</v>
      </c>
      <c r="E108" s="30"/>
      <c r="F108" s="30" t="s">
        <v>26</v>
      </c>
      <c r="G108" s="30"/>
      <c r="H108" s="40"/>
      <c r="I108" s="40"/>
      <c r="J108" s="40"/>
      <c r="K108" s="30"/>
      <c r="L108" s="30"/>
      <c r="M108" s="30"/>
    </row>
    <row r="109" spans="1:13">
      <c r="A109" s="39" t="s">
        <v>63</v>
      </c>
      <c r="B109" s="30"/>
      <c r="C109" s="31"/>
      <c r="D109" s="30" t="s">
        <v>25</v>
      </c>
      <c r="E109" s="30"/>
      <c r="F109" s="30" t="s">
        <v>26</v>
      </c>
      <c r="G109" s="30"/>
      <c r="H109" s="40"/>
      <c r="I109" s="40"/>
      <c r="J109" s="40"/>
      <c r="K109" s="30"/>
      <c r="L109" s="30"/>
      <c r="M109" s="30"/>
    </row>
    <row r="110" spans="1:13">
      <c r="A110" s="39" t="s">
        <v>72</v>
      </c>
      <c r="B110" s="30"/>
      <c r="C110" s="31"/>
      <c r="D110" s="30" t="s">
        <v>25</v>
      </c>
      <c r="E110" s="30"/>
      <c r="F110" s="30" t="s">
        <v>26</v>
      </c>
      <c r="G110" s="30"/>
      <c r="H110" s="46"/>
      <c r="I110" s="46" t="s">
        <v>586</v>
      </c>
      <c r="J110" s="30"/>
      <c r="K110" s="30"/>
      <c r="L110" s="30"/>
      <c r="M110" s="30"/>
    </row>
    <row r="111" spans="1:13">
      <c r="A111" s="39" t="s">
        <v>73</v>
      </c>
      <c r="B111" s="30"/>
      <c r="C111" s="31"/>
      <c r="D111" s="30" t="s">
        <v>25</v>
      </c>
      <c r="E111" s="30"/>
      <c r="F111" s="30" t="s">
        <v>26</v>
      </c>
      <c r="G111" s="30"/>
      <c r="H111" s="46"/>
      <c r="I111" s="46" t="s">
        <v>586</v>
      </c>
      <c r="J111" s="30"/>
      <c r="K111" s="30"/>
      <c r="L111" s="30"/>
      <c r="M111" s="30"/>
    </row>
    <row r="112" spans="1:13">
      <c r="A112" s="39" t="s">
        <v>74</v>
      </c>
      <c r="B112" s="30"/>
      <c r="C112" s="31"/>
      <c r="D112" s="30" t="s">
        <v>25</v>
      </c>
      <c r="E112" s="30"/>
      <c r="F112" s="30" t="s">
        <v>26</v>
      </c>
      <c r="G112" s="30"/>
      <c r="H112" s="46"/>
      <c r="I112" s="46" t="s">
        <v>586</v>
      </c>
      <c r="J112" s="30"/>
      <c r="K112" s="30"/>
      <c r="L112" s="30"/>
      <c r="M112" s="30"/>
    </row>
    <row r="113" spans="1:13" s="7" customFormat="1">
      <c r="A113" s="56" t="s">
        <v>75</v>
      </c>
      <c r="B113" s="46"/>
      <c r="C113" s="47"/>
      <c r="D113" s="46" t="s">
        <v>25</v>
      </c>
      <c r="E113" s="46"/>
      <c r="F113" s="46" t="s">
        <v>26</v>
      </c>
      <c r="G113" s="46"/>
      <c r="H113" s="46"/>
      <c r="I113" s="46" t="s">
        <v>586</v>
      </c>
      <c r="J113" s="30"/>
      <c r="K113" s="46"/>
      <c r="L113" s="46"/>
      <c r="M113" s="46"/>
    </row>
    <row r="114" spans="1:13" s="7" customFormat="1" ht="15.75" thickBot="1">
      <c r="A114" s="319" t="s">
        <v>67</v>
      </c>
      <c r="B114" s="319"/>
      <c r="C114" s="319"/>
      <c r="D114" s="319"/>
      <c r="E114" s="319"/>
      <c r="F114" s="319"/>
      <c r="G114" s="319"/>
      <c r="H114" s="319"/>
      <c r="I114" s="319"/>
      <c r="J114" s="319"/>
      <c r="K114" s="46"/>
      <c r="L114" s="46"/>
      <c r="M114" s="46"/>
    </row>
    <row r="115" spans="1:13" ht="15.75" thickBot="1">
      <c r="A115" s="320" t="s">
        <v>76</v>
      </c>
      <c r="B115" s="321"/>
      <c r="C115" s="321"/>
      <c r="D115" s="321"/>
      <c r="E115" s="321"/>
      <c r="F115" s="321"/>
      <c r="G115" s="321"/>
      <c r="H115" s="321"/>
      <c r="I115" s="321"/>
      <c r="J115" s="322"/>
      <c r="K115" s="30"/>
      <c r="L115" s="30"/>
      <c r="M115" s="30"/>
    </row>
    <row r="116" spans="1:13">
      <c r="A116" s="39" t="s">
        <v>47</v>
      </c>
      <c r="B116" s="30"/>
      <c r="C116" s="31"/>
      <c r="D116" s="30" t="s">
        <v>25</v>
      </c>
      <c r="E116" s="30"/>
      <c r="F116" s="30" t="s">
        <v>26</v>
      </c>
      <c r="G116" s="30"/>
      <c r="H116" s="40"/>
      <c r="I116" s="40"/>
      <c r="J116" s="40"/>
      <c r="K116" s="30"/>
      <c r="L116" s="30"/>
      <c r="M116" s="30"/>
    </row>
    <row r="117" spans="1:13">
      <c r="A117" s="39" t="s">
        <v>48</v>
      </c>
      <c r="B117" s="30"/>
      <c r="C117" s="31"/>
      <c r="D117" s="30" t="s">
        <v>25</v>
      </c>
      <c r="E117" s="30"/>
      <c r="F117" s="30" t="s">
        <v>26</v>
      </c>
      <c r="G117" s="30"/>
      <c r="H117" s="40"/>
      <c r="I117" s="40"/>
      <c r="J117" s="40"/>
      <c r="K117" s="30"/>
      <c r="L117" s="30"/>
      <c r="M117" s="30"/>
    </row>
    <row r="118" spans="1:13">
      <c r="A118" s="39" t="s">
        <v>70</v>
      </c>
      <c r="B118" s="30"/>
      <c r="C118" s="31"/>
      <c r="D118" s="30" t="s">
        <v>25</v>
      </c>
      <c r="E118" s="30"/>
      <c r="F118" s="30" t="s">
        <v>26</v>
      </c>
      <c r="G118" s="30"/>
      <c r="H118" s="40"/>
      <c r="I118" s="40"/>
      <c r="J118" s="40"/>
      <c r="K118" s="30"/>
      <c r="L118" s="30"/>
      <c r="M118" s="30"/>
    </row>
    <row r="119" spans="1:13" ht="14.1" customHeight="1">
      <c r="A119" s="39" t="s">
        <v>53</v>
      </c>
      <c r="B119" s="40"/>
      <c r="C119" s="42"/>
      <c r="D119" s="40"/>
      <c r="E119" s="40"/>
      <c r="F119" s="40"/>
      <c r="G119" s="40"/>
      <c r="H119" s="40"/>
      <c r="I119" s="40"/>
      <c r="J119" s="40"/>
      <c r="K119" s="30"/>
      <c r="L119" s="30"/>
      <c r="M119" s="30"/>
    </row>
    <row r="120" spans="1:13" ht="14.1" customHeight="1">
      <c r="A120" s="39" t="s">
        <v>54</v>
      </c>
      <c r="B120" s="43"/>
      <c r="C120" s="44"/>
      <c r="D120" s="43"/>
      <c r="E120" s="43"/>
      <c r="F120" s="43"/>
      <c r="G120" s="43"/>
      <c r="H120" s="40"/>
      <c r="I120" s="40"/>
      <c r="J120" s="40"/>
      <c r="K120" s="30"/>
      <c r="L120" s="30"/>
      <c r="M120" s="30"/>
    </row>
    <row r="121" spans="1:13" ht="14.1" customHeight="1">
      <c r="A121" s="39" t="s">
        <v>55</v>
      </c>
      <c r="B121" s="43"/>
      <c r="C121" s="44"/>
      <c r="D121" s="43"/>
      <c r="E121" s="43"/>
      <c r="F121" s="43"/>
      <c r="G121" s="43"/>
      <c r="H121" s="40"/>
      <c r="I121" s="40"/>
      <c r="J121" s="40"/>
      <c r="K121" s="30"/>
      <c r="L121" s="30"/>
      <c r="M121" s="30"/>
    </row>
    <row r="122" spans="1:13">
      <c r="A122" s="39" t="s">
        <v>56</v>
      </c>
      <c r="B122" s="46"/>
      <c r="C122" s="44"/>
      <c r="D122" s="43"/>
      <c r="E122" s="43"/>
      <c r="F122" s="43"/>
      <c r="G122" s="43"/>
      <c r="H122" s="43"/>
      <c r="I122" s="40"/>
      <c r="J122" s="40"/>
      <c r="K122" s="30"/>
      <c r="L122" s="30"/>
      <c r="M122" s="30"/>
    </row>
    <row r="123" spans="1:13">
      <c r="A123" s="39" t="s">
        <v>57</v>
      </c>
      <c r="B123" s="46" t="s">
        <v>71</v>
      </c>
      <c r="C123" s="47"/>
      <c r="D123" s="46"/>
      <c r="E123" s="46"/>
      <c r="F123" s="46"/>
      <c r="G123" s="46"/>
      <c r="H123" s="46"/>
      <c r="I123" s="40"/>
      <c r="J123" s="40"/>
      <c r="K123" s="30"/>
      <c r="L123" s="30"/>
      <c r="M123" s="30"/>
    </row>
    <row r="124" spans="1:13">
      <c r="A124" s="39" t="s">
        <v>584</v>
      </c>
      <c r="B124" s="30"/>
      <c r="C124" s="31"/>
      <c r="D124" s="30" t="s">
        <v>25</v>
      </c>
      <c r="E124" s="30"/>
      <c r="F124" s="30" t="s">
        <v>26</v>
      </c>
      <c r="G124" s="30"/>
      <c r="H124" s="40"/>
      <c r="I124" s="40"/>
      <c r="J124" s="40"/>
      <c r="K124" s="30"/>
      <c r="L124" s="30"/>
      <c r="M124" s="30"/>
    </row>
    <row r="125" spans="1:13">
      <c r="A125" s="39" t="s">
        <v>585</v>
      </c>
      <c r="B125" s="30"/>
      <c r="C125" s="31"/>
      <c r="D125" s="30" t="s">
        <v>25</v>
      </c>
      <c r="E125" s="30"/>
      <c r="F125" s="30" t="s">
        <v>26</v>
      </c>
      <c r="G125" s="30"/>
      <c r="H125" s="46"/>
      <c r="I125" s="46" t="s">
        <v>586</v>
      </c>
      <c r="J125" s="30"/>
      <c r="K125" s="30"/>
      <c r="L125" s="30"/>
      <c r="M125" s="30"/>
    </row>
    <row r="126" spans="1:13">
      <c r="A126" s="39" t="s">
        <v>59</v>
      </c>
      <c r="B126" s="30"/>
      <c r="C126" s="31"/>
      <c r="D126" s="30" t="s">
        <v>25</v>
      </c>
      <c r="E126" s="30"/>
      <c r="F126" s="30" t="s">
        <v>26</v>
      </c>
      <c r="G126" s="30"/>
      <c r="H126" s="46"/>
      <c r="I126" s="46" t="s">
        <v>586</v>
      </c>
      <c r="J126" s="30"/>
      <c r="K126" s="30"/>
      <c r="L126" s="30"/>
      <c r="M126" s="30"/>
    </row>
    <row r="127" spans="1:13">
      <c r="A127" s="39" t="s">
        <v>61</v>
      </c>
      <c r="B127" s="30"/>
      <c r="C127" s="31"/>
      <c r="D127" s="30" t="s">
        <v>25</v>
      </c>
      <c r="E127" s="30"/>
      <c r="F127" s="30" t="s">
        <v>26</v>
      </c>
      <c r="G127" s="30"/>
      <c r="H127" s="40"/>
      <c r="I127" s="40"/>
      <c r="J127" s="40"/>
      <c r="K127" s="30"/>
      <c r="L127" s="30"/>
      <c r="M127" s="30"/>
    </row>
    <row r="128" spans="1:13">
      <c r="A128" s="39" t="s">
        <v>62</v>
      </c>
      <c r="B128" s="30"/>
      <c r="C128" s="31"/>
      <c r="D128" s="30" t="s">
        <v>25</v>
      </c>
      <c r="E128" s="30"/>
      <c r="F128" s="30" t="s">
        <v>26</v>
      </c>
      <c r="G128" s="30"/>
      <c r="H128" s="40"/>
      <c r="I128" s="40"/>
      <c r="J128" s="40"/>
      <c r="K128" s="30"/>
      <c r="L128" s="30"/>
      <c r="M128" s="30"/>
    </row>
    <row r="129" spans="1:13">
      <c r="A129" s="39" t="s">
        <v>63</v>
      </c>
      <c r="B129" s="30"/>
      <c r="C129" s="31"/>
      <c r="D129" s="30" t="s">
        <v>25</v>
      </c>
      <c r="E129" s="30"/>
      <c r="F129" s="30" t="s">
        <v>26</v>
      </c>
      <c r="G129" s="30"/>
      <c r="H129" s="40"/>
      <c r="I129" s="40"/>
      <c r="J129" s="40"/>
      <c r="K129" s="30"/>
      <c r="L129" s="30"/>
      <c r="M129" s="30"/>
    </row>
    <row r="130" spans="1:13">
      <c r="A130" s="39" t="s">
        <v>64</v>
      </c>
      <c r="B130" s="30"/>
      <c r="C130" s="31"/>
      <c r="D130" s="30" t="s">
        <v>25</v>
      </c>
      <c r="E130" s="30"/>
      <c r="F130" s="30" t="s">
        <v>26</v>
      </c>
      <c r="G130" s="30"/>
      <c r="H130" s="40"/>
      <c r="I130" s="40"/>
      <c r="J130" s="40"/>
      <c r="K130" s="30"/>
      <c r="L130" s="30"/>
      <c r="M130" s="30"/>
    </row>
    <row r="131" spans="1:13">
      <c r="A131" s="39" t="s">
        <v>65</v>
      </c>
      <c r="B131" s="30"/>
      <c r="C131" s="31"/>
      <c r="D131" s="30" t="s">
        <v>25</v>
      </c>
      <c r="E131" s="30"/>
      <c r="F131" s="30" t="s">
        <v>26</v>
      </c>
      <c r="G131" s="30"/>
      <c r="H131" s="40"/>
      <c r="I131" s="40"/>
      <c r="J131" s="40"/>
      <c r="K131" s="30"/>
      <c r="L131" s="30"/>
      <c r="M131" s="30"/>
    </row>
    <row r="132" spans="1:13">
      <c r="A132" s="39" t="s">
        <v>66</v>
      </c>
      <c r="B132" s="30"/>
      <c r="C132" s="31"/>
      <c r="D132" s="30" t="s">
        <v>25</v>
      </c>
      <c r="E132" s="30"/>
      <c r="F132" s="30" t="s">
        <v>26</v>
      </c>
      <c r="G132" s="30"/>
      <c r="H132" s="46"/>
      <c r="I132" s="46" t="s">
        <v>586</v>
      </c>
      <c r="J132" s="30"/>
      <c r="K132" s="30"/>
      <c r="L132" s="30"/>
      <c r="M132" s="30"/>
    </row>
    <row r="133" spans="1:13" ht="15.75" thickBot="1">
      <c r="A133" s="319" t="s">
        <v>67</v>
      </c>
      <c r="B133" s="319"/>
      <c r="C133" s="319"/>
      <c r="D133" s="319"/>
      <c r="E133" s="319"/>
      <c r="F133" s="319"/>
      <c r="G133" s="319"/>
      <c r="H133" s="319"/>
      <c r="I133" s="319"/>
      <c r="J133" s="319"/>
      <c r="K133" s="30"/>
      <c r="L133" s="30"/>
      <c r="M133" s="30"/>
    </row>
    <row r="134" spans="1:13" ht="15.75" thickBot="1">
      <c r="A134" s="312" t="s">
        <v>77</v>
      </c>
      <c r="B134" s="313"/>
      <c r="C134" s="313"/>
      <c r="D134" s="313"/>
      <c r="E134" s="313"/>
      <c r="F134" s="313"/>
      <c r="G134" s="313"/>
      <c r="H134" s="313"/>
      <c r="I134" s="313"/>
      <c r="J134" s="314"/>
      <c r="K134" s="30"/>
      <c r="L134" s="30"/>
      <c r="M134" s="30"/>
    </row>
    <row r="135" spans="1:13">
      <c r="A135" s="39" t="s">
        <v>47</v>
      </c>
      <c r="B135" s="30"/>
      <c r="C135" s="31"/>
      <c r="D135" s="30" t="s">
        <v>25</v>
      </c>
      <c r="E135" s="30"/>
      <c r="F135" s="30" t="s">
        <v>26</v>
      </c>
      <c r="G135" s="30"/>
      <c r="H135" s="40"/>
      <c r="I135" s="40"/>
      <c r="J135" s="40"/>
      <c r="K135" s="30"/>
      <c r="L135" s="30"/>
      <c r="M135" s="30"/>
    </row>
    <row r="136" spans="1:13">
      <c r="A136" s="39" t="s">
        <v>48</v>
      </c>
      <c r="B136" s="30"/>
      <c r="C136" s="31"/>
      <c r="D136" s="30" t="s">
        <v>25</v>
      </c>
      <c r="E136" s="30"/>
      <c r="F136" s="30" t="s">
        <v>26</v>
      </c>
      <c r="G136" s="30"/>
      <c r="H136" s="40"/>
      <c r="I136" s="40"/>
      <c r="J136" s="40"/>
      <c r="K136" s="30"/>
      <c r="L136" s="30"/>
      <c r="M136" s="30"/>
    </row>
    <row r="137" spans="1:13">
      <c r="A137" s="39" t="s">
        <v>70</v>
      </c>
      <c r="B137" s="30"/>
      <c r="C137" s="31"/>
      <c r="D137" s="30" t="s">
        <v>25</v>
      </c>
      <c r="E137" s="30"/>
      <c r="F137" s="30" t="s">
        <v>26</v>
      </c>
      <c r="G137" s="30"/>
      <c r="H137" s="40"/>
      <c r="I137" s="40"/>
      <c r="J137" s="40"/>
      <c r="K137" s="30"/>
      <c r="L137" s="30"/>
      <c r="M137" s="30"/>
    </row>
    <row r="138" spans="1:13" ht="14.1" customHeight="1">
      <c r="A138" s="39" t="s">
        <v>53</v>
      </c>
      <c r="B138" s="40"/>
      <c r="C138" s="42"/>
      <c r="D138" s="40"/>
      <c r="E138" s="40"/>
      <c r="F138" s="40"/>
      <c r="G138" s="40"/>
      <c r="H138" s="40"/>
      <c r="I138" s="40"/>
      <c r="J138" s="40"/>
      <c r="K138" s="30"/>
      <c r="L138" s="30"/>
      <c r="M138" s="30"/>
    </row>
    <row r="139" spans="1:13" ht="14.1" customHeight="1">
      <c r="A139" s="39" t="s">
        <v>54</v>
      </c>
      <c r="B139" s="43"/>
      <c r="C139" s="44"/>
      <c r="D139" s="43"/>
      <c r="E139" s="43"/>
      <c r="F139" s="43"/>
      <c r="G139" s="43"/>
      <c r="H139" s="40"/>
      <c r="I139" s="40"/>
      <c r="J139" s="40"/>
      <c r="K139" s="30"/>
      <c r="L139" s="30"/>
      <c r="M139" s="30"/>
    </row>
    <row r="140" spans="1:13" ht="14.1" customHeight="1">
      <c r="A140" s="39" t="s">
        <v>55</v>
      </c>
      <c r="B140" s="43"/>
      <c r="C140" s="44"/>
      <c r="D140" s="43"/>
      <c r="E140" s="43"/>
      <c r="F140" s="43"/>
      <c r="G140" s="43"/>
      <c r="H140" s="40"/>
      <c r="I140" s="40"/>
      <c r="J140" s="40"/>
      <c r="K140" s="30"/>
      <c r="L140" s="30"/>
      <c r="M140" s="30"/>
    </row>
    <row r="141" spans="1:13">
      <c r="A141" s="39" t="s">
        <v>56</v>
      </c>
      <c r="B141" s="46"/>
      <c r="C141" s="44"/>
      <c r="D141" s="43"/>
      <c r="E141" s="43"/>
      <c r="F141" s="43"/>
      <c r="G141" s="43"/>
      <c r="H141" s="43"/>
      <c r="I141" s="40"/>
      <c r="J141" s="40"/>
      <c r="K141" s="30"/>
      <c r="L141" s="30"/>
      <c r="M141" s="30"/>
    </row>
    <row r="142" spans="1:13">
      <c r="A142" s="39" t="s">
        <v>57</v>
      </c>
      <c r="B142" s="46" t="s">
        <v>71</v>
      </c>
      <c r="C142" s="47"/>
      <c r="D142" s="46"/>
      <c r="E142" s="46"/>
      <c r="F142" s="46"/>
      <c r="G142" s="46"/>
      <c r="H142" s="46"/>
      <c r="I142" s="40"/>
      <c r="J142" s="40"/>
      <c r="K142" s="30"/>
      <c r="L142" s="30"/>
      <c r="M142" s="30"/>
    </row>
    <row r="143" spans="1:13">
      <c r="A143" s="39" t="s">
        <v>584</v>
      </c>
      <c r="B143" s="30"/>
      <c r="C143" s="31"/>
      <c r="D143" s="30" t="s">
        <v>25</v>
      </c>
      <c r="E143" s="30"/>
      <c r="F143" s="30" t="s">
        <v>26</v>
      </c>
      <c r="G143" s="30"/>
      <c r="H143" s="40"/>
      <c r="I143" s="40"/>
      <c r="J143" s="40"/>
      <c r="K143" s="30"/>
      <c r="L143" s="30"/>
      <c r="M143" s="30"/>
    </row>
    <row r="144" spans="1:13">
      <c r="A144" s="39" t="s">
        <v>585</v>
      </c>
      <c r="B144" s="30"/>
      <c r="C144" s="31"/>
      <c r="D144" s="30" t="s">
        <v>25</v>
      </c>
      <c r="E144" s="30"/>
      <c r="F144" s="30" t="s">
        <v>26</v>
      </c>
      <c r="G144" s="30"/>
      <c r="H144" s="46"/>
      <c r="I144" s="46" t="s">
        <v>586</v>
      </c>
      <c r="J144" s="30"/>
      <c r="K144" s="30"/>
      <c r="L144" s="30"/>
      <c r="M144" s="30"/>
    </row>
    <row r="145" spans="1:13">
      <c r="A145" s="39" t="s">
        <v>59</v>
      </c>
      <c r="B145" s="30"/>
      <c r="C145" s="31"/>
      <c r="D145" s="30" t="s">
        <v>25</v>
      </c>
      <c r="E145" s="30"/>
      <c r="F145" s="30" t="s">
        <v>26</v>
      </c>
      <c r="G145" s="30"/>
      <c r="H145" s="46"/>
      <c r="I145" s="46" t="s">
        <v>586</v>
      </c>
      <c r="J145" s="30"/>
      <c r="K145" s="30"/>
      <c r="L145" s="30"/>
      <c r="M145" s="30"/>
    </row>
    <row r="146" spans="1:13">
      <c r="A146" s="39" t="s">
        <v>61</v>
      </c>
      <c r="B146" s="30"/>
      <c r="C146" s="31"/>
      <c r="D146" s="30" t="s">
        <v>25</v>
      </c>
      <c r="E146" s="30"/>
      <c r="F146" s="30" t="s">
        <v>26</v>
      </c>
      <c r="G146" s="30"/>
      <c r="H146" s="40"/>
      <c r="I146" s="40"/>
      <c r="J146" s="40"/>
      <c r="K146" s="30"/>
      <c r="L146" s="30"/>
      <c r="M146" s="30"/>
    </row>
    <row r="147" spans="1:13">
      <c r="A147" s="39" t="s">
        <v>62</v>
      </c>
      <c r="B147" s="30"/>
      <c r="C147" s="31"/>
      <c r="D147" s="30" t="s">
        <v>25</v>
      </c>
      <c r="E147" s="30"/>
      <c r="F147" s="30" t="s">
        <v>26</v>
      </c>
      <c r="G147" s="30"/>
      <c r="H147" s="40"/>
      <c r="I147" s="40"/>
      <c r="J147" s="40"/>
      <c r="K147" s="30"/>
      <c r="L147" s="30"/>
      <c r="M147" s="30"/>
    </row>
    <row r="148" spans="1:13">
      <c r="A148" s="39" t="s">
        <v>63</v>
      </c>
      <c r="B148" s="30"/>
      <c r="C148" s="31"/>
      <c r="D148" s="30" t="s">
        <v>25</v>
      </c>
      <c r="E148" s="30"/>
      <c r="F148" s="30" t="s">
        <v>26</v>
      </c>
      <c r="G148" s="30"/>
      <c r="H148" s="40"/>
      <c r="I148" s="40"/>
      <c r="J148" s="40"/>
      <c r="K148" s="30"/>
      <c r="L148" s="30"/>
      <c r="M148" s="30"/>
    </row>
    <row r="149" spans="1:13">
      <c r="A149" s="39" t="s">
        <v>64</v>
      </c>
      <c r="B149" s="30"/>
      <c r="C149" s="31"/>
      <c r="D149" s="30" t="s">
        <v>25</v>
      </c>
      <c r="E149" s="30"/>
      <c r="F149" s="30" t="s">
        <v>26</v>
      </c>
      <c r="G149" s="30"/>
      <c r="H149" s="40"/>
      <c r="I149" s="40"/>
      <c r="J149" s="40"/>
      <c r="K149" s="30"/>
      <c r="L149" s="30"/>
      <c r="M149" s="30"/>
    </row>
    <row r="150" spans="1:13">
      <c r="A150" s="39" t="s">
        <v>65</v>
      </c>
      <c r="B150" s="30"/>
      <c r="C150" s="31"/>
      <c r="D150" s="30" t="s">
        <v>25</v>
      </c>
      <c r="E150" s="30"/>
      <c r="F150" s="30" t="s">
        <v>26</v>
      </c>
      <c r="G150" s="30"/>
      <c r="H150" s="40"/>
      <c r="I150" s="40"/>
      <c r="J150" s="40"/>
      <c r="K150" s="30"/>
      <c r="L150" s="30"/>
      <c r="M150" s="30"/>
    </row>
    <row r="151" spans="1:13">
      <c r="A151" s="39" t="s">
        <v>66</v>
      </c>
      <c r="B151" s="30"/>
      <c r="C151" s="31"/>
      <c r="D151" s="30" t="s">
        <v>25</v>
      </c>
      <c r="E151" s="30"/>
      <c r="F151" s="30" t="s">
        <v>26</v>
      </c>
      <c r="G151" s="30"/>
      <c r="H151" s="46"/>
      <c r="I151" s="46" t="s">
        <v>586</v>
      </c>
      <c r="J151" s="30"/>
      <c r="K151" s="30"/>
      <c r="L151" s="30"/>
      <c r="M151" s="30"/>
    </row>
    <row r="152" spans="1:13" ht="15.75" thickBot="1">
      <c r="A152" s="319" t="s">
        <v>67</v>
      </c>
      <c r="B152" s="319"/>
      <c r="C152" s="319"/>
      <c r="D152" s="319"/>
      <c r="E152" s="319"/>
      <c r="F152" s="319"/>
      <c r="G152" s="319"/>
      <c r="H152" s="319"/>
      <c r="I152" s="319"/>
      <c r="J152" s="319"/>
      <c r="K152" s="30"/>
      <c r="L152" s="30"/>
      <c r="M152" s="30"/>
    </row>
    <row r="153" spans="1:13" ht="15.75" thickBot="1">
      <c r="A153" s="320" t="s">
        <v>78</v>
      </c>
      <c r="B153" s="313"/>
      <c r="C153" s="313"/>
      <c r="D153" s="313"/>
      <c r="E153" s="313"/>
      <c r="F153" s="313"/>
      <c r="G153" s="313"/>
      <c r="H153" s="313"/>
      <c r="I153" s="313"/>
      <c r="J153" s="314"/>
      <c r="K153" s="30"/>
      <c r="L153" s="30"/>
      <c r="M153" s="30"/>
    </row>
    <row r="154" spans="1:13">
      <c r="A154" s="39" t="s">
        <v>47</v>
      </c>
      <c r="B154" s="30"/>
      <c r="C154" s="31"/>
      <c r="D154" s="30" t="s">
        <v>25</v>
      </c>
      <c r="E154" s="30"/>
      <c r="F154" s="30" t="s">
        <v>26</v>
      </c>
      <c r="G154" s="30"/>
      <c r="H154" s="40"/>
      <c r="I154" s="40"/>
      <c r="J154" s="40"/>
      <c r="K154" s="30"/>
      <c r="L154" s="30"/>
      <c r="M154" s="30"/>
    </row>
    <row r="155" spans="1:13">
      <c r="A155" s="39" t="s">
        <v>48</v>
      </c>
      <c r="B155" s="30"/>
      <c r="C155" s="31"/>
      <c r="D155" s="30" t="s">
        <v>25</v>
      </c>
      <c r="E155" s="30"/>
      <c r="F155" s="30" t="s">
        <v>26</v>
      </c>
      <c r="G155" s="30"/>
      <c r="H155" s="40"/>
      <c r="I155" s="40"/>
      <c r="J155" s="40"/>
      <c r="K155" s="30"/>
      <c r="L155" s="30"/>
      <c r="M155" s="30"/>
    </row>
    <row r="156" spans="1:13">
      <c r="A156" s="39" t="s">
        <v>70</v>
      </c>
      <c r="B156" s="30"/>
      <c r="C156" s="31"/>
      <c r="D156" s="30" t="s">
        <v>25</v>
      </c>
      <c r="E156" s="30"/>
      <c r="F156" s="30" t="s">
        <v>26</v>
      </c>
      <c r="G156" s="30"/>
      <c r="H156" s="40"/>
      <c r="I156" s="40"/>
      <c r="J156" s="40"/>
      <c r="K156" s="30"/>
      <c r="L156" s="30"/>
      <c r="M156" s="30"/>
    </row>
    <row r="157" spans="1:13" ht="14.1" customHeight="1">
      <c r="A157" s="39" t="s">
        <v>53</v>
      </c>
      <c r="B157" s="40"/>
      <c r="C157" s="42"/>
      <c r="D157" s="40"/>
      <c r="E157" s="40"/>
      <c r="F157" s="40"/>
      <c r="G157" s="40"/>
      <c r="H157" s="40"/>
      <c r="I157" s="40"/>
      <c r="J157" s="40"/>
      <c r="K157" s="30"/>
      <c r="L157" s="30"/>
      <c r="M157" s="30"/>
    </row>
    <row r="158" spans="1:13" ht="14.1" customHeight="1">
      <c r="A158" s="39" t="s">
        <v>54</v>
      </c>
      <c r="B158" s="43"/>
      <c r="C158" s="44"/>
      <c r="D158" s="43"/>
      <c r="E158" s="43"/>
      <c r="F158" s="43"/>
      <c r="G158" s="43"/>
      <c r="H158" s="40"/>
      <c r="I158" s="40"/>
      <c r="J158" s="40"/>
      <c r="K158" s="30"/>
      <c r="L158" s="30"/>
      <c r="M158" s="30"/>
    </row>
    <row r="159" spans="1:13" ht="14.1" customHeight="1">
      <c r="A159" s="39" t="s">
        <v>55</v>
      </c>
      <c r="B159" s="43"/>
      <c r="C159" s="44"/>
      <c r="D159" s="43"/>
      <c r="E159" s="43"/>
      <c r="F159" s="43"/>
      <c r="G159" s="43"/>
      <c r="H159" s="40"/>
      <c r="I159" s="40"/>
      <c r="J159" s="40"/>
      <c r="K159" s="30"/>
      <c r="L159" s="30"/>
      <c r="M159" s="30"/>
    </row>
    <row r="160" spans="1:13">
      <c r="A160" s="39" t="s">
        <v>56</v>
      </c>
      <c r="B160" s="46"/>
      <c r="C160" s="44"/>
      <c r="D160" s="43"/>
      <c r="E160" s="43"/>
      <c r="F160" s="43"/>
      <c r="G160" s="43"/>
      <c r="H160" s="43"/>
      <c r="I160" s="40"/>
      <c r="J160" s="40"/>
      <c r="K160" s="30"/>
      <c r="L160" s="30"/>
      <c r="M160" s="30"/>
    </row>
    <row r="161" spans="1:13">
      <c r="A161" s="39" t="s">
        <v>57</v>
      </c>
      <c r="B161" s="46" t="s">
        <v>71</v>
      </c>
      <c r="C161" s="47"/>
      <c r="D161" s="46"/>
      <c r="E161" s="46"/>
      <c r="F161" s="46"/>
      <c r="G161" s="46"/>
      <c r="H161" s="46"/>
      <c r="I161" s="40"/>
      <c r="J161" s="40"/>
      <c r="K161" s="30"/>
      <c r="L161" s="30"/>
      <c r="M161" s="30"/>
    </row>
    <row r="162" spans="1:13">
      <c r="A162" s="39" t="s">
        <v>584</v>
      </c>
      <c r="B162" s="30"/>
      <c r="C162" s="31"/>
      <c r="D162" s="30" t="s">
        <v>25</v>
      </c>
      <c r="E162" s="30"/>
      <c r="F162" s="30" t="s">
        <v>26</v>
      </c>
      <c r="G162" s="30"/>
      <c r="H162" s="40"/>
      <c r="I162" s="40"/>
      <c r="J162" s="40"/>
      <c r="K162" s="30"/>
      <c r="L162" s="30"/>
      <c r="M162" s="30"/>
    </row>
    <row r="163" spans="1:13">
      <c r="A163" s="39" t="s">
        <v>585</v>
      </c>
      <c r="B163" s="30"/>
      <c r="C163" s="31"/>
      <c r="D163" s="30" t="s">
        <v>25</v>
      </c>
      <c r="E163" s="30"/>
      <c r="F163" s="30" t="s">
        <v>26</v>
      </c>
      <c r="G163" s="30"/>
      <c r="H163" s="46"/>
      <c r="I163" s="46" t="s">
        <v>586</v>
      </c>
      <c r="J163" s="30"/>
      <c r="K163" s="30"/>
      <c r="L163" s="30"/>
      <c r="M163" s="30"/>
    </row>
    <row r="164" spans="1:13">
      <c r="A164" s="39" t="s">
        <v>59</v>
      </c>
      <c r="B164" s="30"/>
      <c r="C164" s="31"/>
      <c r="D164" s="30" t="s">
        <v>25</v>
      </c>
      <c r="E164" s="30"/>
      <c r="F164" s="30" t="s">
        <v>26</v>
      </c>
      <c r="G164" s="30"/>
      <c r="H164" s="46"/>
      <c r="I164" s="46" t="s">
        <v>586</v>
      </c>
      <c r="J164" s="30"/>
      <c r="K164" s="30"/>
      <c r="L164" s="30"/>
      <c r="M164" s="30"/>
    </row>
    <row r="165" spans="1:13">
      <c r="A165" s="39" t="s">
        <v>61</v>
      </c>
      <c r="B165" s="30"/>
      <c r="C165" s="31"/>
      <c r="D165" s="30" t="s">
        <v>25</v>
      </c>
      <c r="E165" s="30"/>
      <c r="F165" s="30" t="s">
        <v>26</v>
      </c>
      <c r="G165" s="30"/>
      <c r="H165" s="40"/>
      <c r="I165" s="40"/>
      <c r="J165" s="40"/>
      <c r="K165" s="30"/>
      <c r="L165" s="30"/>
      <c r="M165" s="30"/>
    </row>
    <row r="166" spans="1:13">
      <c r="A166" s="39" t="s">
        <v>62</v>
      </c>
      <c r="B166" s="30"/>
      <c r="C166" s="31"/>
      <c r="D166" s="30" t="s">
        <v>25</v>
      </c>
      <c r="E166" s="30"/>
      <c r="F166" s="30" t="s">
        <v>26</v>
      </c>
      <c r="G166" s="30"/>
      <c r="H166" s="40"/>
      <c r="I166" s="40"/>
      <c r="J166" s="40"/>
      <c r="K166" s="30"/>
      <c r="L166" s="30"/>
      <c r="M166" s="30"/>
    </row>
    <row r="167" spans="1:13">
      <c r="A167" s="39" t="s">
        <v>63</v>
      </c>
      <c r="B167" s="30"/>
      <c r="C167" s="31"/>
      <c r="D167" s="30" t="s">
        <v>25</v>
      </c>
      <c r="E167" s="30"/>
      <c r="F167" s="30" t="s">
        <v>26</v>
      </c>
      <c r="G167" s="30"/>
      <c r="H167" s="40"/>
      <c r="I167" s="40"/>
      <c r="J167" s="40"/>
      <c r="K167" s="30"/>
      <c r="L167" s="30"/>
      <c r="M167" s="30"/>
    </row>
    <row r="168" spans="1:13">
      <c r="A168" s="39" t="s">
        <v>64</v>
      </c>
      <c r="B168" s="30"/>
      <c r="C168" s="31"/>
      <c r="D168" s="30" t="s">
        <v>25</v>
      </c>
      <c r="E168" s="30"/>
      <c r="F168" s="30" t="s">
        <v>26</v>
      </c>
      <c r="G168" s="30"/>
      <c r="H168" s="40"/>
      <c r="I168" s="40"/>
      <c r="J168" s="40"/>
      <c r="K168" s="30"/>
      <c r="L168" s="30"/>
      <c r="M168" s="30"/>
    </row>
    <row r="169" spans="1:13">
      <c r="A169" s="39" t="s">
        <v>65</v>
      </c>
      <c r="B169" s="30"/>
      <c r="C169" s="31"/>
      <c r="D169" s="30" t="s">
        <v>25</v>
      </c>
      <c r="E169" s="30"/>
      <c r="F169" s="30" t="s">
        <v>26</v>
      </c>
      <c r="G169" s="30"/>
      <c r="H169" s="40"/>
      <c r="I169" s="40"/>
      <c r="J169" s="40"/>
      <c r="K169" s="30"/>
      <c r="L169" s="30"/>
      <c r="M169" s="30"/>
    </row>
    <row r="170" spans="1:13">
      <c r="A170" s="39" t="s">
        <v>66</v>
      </c>
      <c r="B170" s="30"/>
      <c r="C170" s="31"/>
      <c r="D170" s="30" t="s">
        <v>25</v>
      </c>
      <c r="E170" s="30"/>
      <c r="F170" s="30" t="s">
        <v>26</v>
      </c>
      <c r="G170" s="30"/>
      <c r="H170" s="46"/>
      <c r="I170" s="46" t="s">
        <v>586</v>
      </c>
      <c r="J170" s="30"/>
      <c r="K170" s="30"/>
      <c r="L170" s="30"/>
      <c r="M170" s="30"/>
    </row>
    <row r="171" spans="1:13">
      <c r="A171" s="315" t="s">
        <v>67</v>
      </c>
      <c r="B171" s="315"/>
      <c r="C171" s="315"/>
      <c r="D171" s="315"/>
      <c r="E171" s="315"/>
      <c r="F171" s="315"/>
      <c r="G171" s="315"/>
      <c r="H171" s="315"/>
      <c r="I171" s="315"/>
      <c r="J171" s="315"/>
      <c r="K171" s="30"/>
      <c r="L171" s="30"/>
      <c r="M171" s="30"/>
    </row>
    <row r="172" spans="1:13">
      <c r="A172" s="49"/>
      <c r="B172" s="49"/>
      <c r="C172" s="49"/>
      <c r="D172" s="49"/>
      <c r="E172" s="49"/>
      <c r="F172" s="49"/>
      <c r="G172" s="49"/>
      <c r="H172" s="49"/>
      <c r="I172" s="49"/>
      <c r="J172" s="49"/>
      <c r="K172" s="30"/>
      <c r="L172" s="30"/>
      <c r="M172" s="30"/>
    </row>
    <row r="173" spans="1:13" s="7" customFormat="1">
      <c r="A173" s="315"/>
      <c r="B173" s="315"/>
      <c r="C173" s="315"/>
      <c r="D173" s="315"/>
      <c r="E173" s="315"/>
      <c r="F173" s="315"/>
      <c r="G173" s="315"/>
      <c r="H173" s="315"/>
      <c r="I173" s="315"/>
      <c r="J173" s="315"/>
      <c r="K173" s="46"/>
      <c r="L173" s="46"/>
      <c r="M173" s="46"/>
    </row>
    <row r="174" spans="1:13" s="7" customFormat="1" ht="15.75" thickBot="1">
      <c r="A174" s="316" t="s">
        <v>79</v>
      </c>
      <c r="B174" s="317"/>
      <c r="C174" s="317"/>
      <c r="D174" s="317"/>
      <c r="E174" s="317"/>
      <c r="F174" s="317"/>
      <c r="G174" s="317"/>
      <c r="H174" s="317"/>
      <c r="I174" s="317"/>
      <c r="J174" s="318"/>
      <c r="K174" s="46"/>
      <c r="L174" s="46"/>
      <c r="M174" s="46"/>
    </row>
    <row r="175" spans="1:13">
      <c r="A175" s="39" t="s">
        <v>47</v>
      </c>
      <c r="B175" s="30"/>
      <c r="C175" s="31"/>
      <c r="D175" s="30" t="s">
        <v>25</v>
      </c>
      <c r="E175" s="30"/>
      <c r="F175" s="30" t="s">
        <v>26</v>
      </c>
      <c r="G175" s="30"/>
      <c r="H175" s="40"/>
      <c r="I175" s="40"/>
      <c r="J175" s="40"/>
      <c r="K175" s="30"/>
      <c r="L175" s="30"/>
      <c r="M175" s="30"/>
    </row>
    <row r="176" spans="1:13">
      <c r="A176" s="39" t="s">
        <v>48</v>
      </c>
      <c r="B176" s="30"/>
      <c r="C176" s="31"/>
      <c r="D176" s="30" t="s">
        <v>25</v>
      </c>
      <c r="E176" s="30"/>
      <c r="F176" s="30" t="s">
        <v>26</v>
      </c>
      <c r="G176" s="30"/>
      <c r="H176" s="40"/>
      <c r="I176" s="40"/>
      <c r="J176" s="40"/>
      <c r="K176" s="30"/>
      <c r="L176" s="30"/>
      <c r="M176" s="30"/>
    </row>
    <row r="177" spans="1:13" ht="15.95" customHeight="1">
      <c r="A177" s="39" t="s">
        <v>53</v>
      </c>
      <c r="B177" s="40"/>
      <c r="C177" s="42"/>
      <c r="D177" s="40"/>
      <c r="E177" s="40"/>
      <c r="F177" s="40"/>
      <c r="G177" s="40"/>
      <c r="H177" s="40"/>
      <c r="I177" s="40"/>
      <c r="J177" s="40"/>
      <c r="K177" s="30"/>
      <c r="L177" s="30"/>
      <c r="M177" s="30"/>
    </row>
    <row r="178" spans="1:13" ht="15" customHeight="1">
      <c r="A178" s="39" t="s">
        <v>54</v>
      </c>
      <c r="B178" s="43"/>
      <c r="C178" s="44"/>
      <c r="D178" s="43"/>
      <c r="E178" s="43"/>
      <c r="F178" s="43"/>
      <c r="G178" s="43"/>
      <c r="H178" s="40"/>
      <c r="I178" s="40"/>
      <c r="J178" s="40"/>
      <c r="K178" s="30"/>
      <c r="L178" s="30"/>
      <c r="M178" s="30"/>
    </row>
    <row r="179" spans="1:13" ht="15.95" customHeight="1">
      <c r="A179" s="39" t="s">
        <v>55</v>
      </c>
      <c r="B179" s="43"/>
      <c r="C179" s="44"/>
      <c r="D179" s="43"/>
      <c r="E179" s="43"/>
      <c r="F179" s="43"/>
      <c r="G179" s="43"/>
      <c r="H179" s="40"/>
      <c r="I179" s="40"/>
      <c r="J179" s="40"/>
      <c r="K179" s="30"/>
      <c r="L179" s="30"/>
      <c r="M179" s="30"/>
    </row>
    <row r="180" spans="1:13" ht="14.1" customHeight="1">
      <c r="A180" s="39" t="s">
        <v>56</v>
      </c>
      <c r="B180" s="46"/>
      <c r="C180" s="44"/>
      <c r="D180" s="43"/>
      <c r="E180" s="43"/>
      <c r="F180" s="43"/>
      <c r="G180" s="43"/>
      <c r="H180" s="43"/>
      <c r="I180" s="40"/>
      <c r="J180" s="40"/>
      <c r="K180" s="30"/>
      <c r="L180" s="30"/>
      <c r="M180" s="30"/>
    </row>
    <row r="181" spans="1:13">
      <c r="A181" s="39" t="s">
        <v>57</v>
      </c>
      <c r="B181" s="46" t="s">
        <v>71</v>
      </c>
      <c r="C181" s="47"/>
      <c r="D181" s="46"/>
      <c r="E181" s="46"/>
      <c r="F181" s="46"/>
      <c r="G181" s="46"/>
      <c r="H181" s="46"/>
      <c r="I181" s="40"/>
      <c r="J181" s="40"/>
      <c r="K181" s="30"/>
      <c r="L181" s="30"/>
      <c r="M181" s="30"/>
    </row>
    <row r="182" spans="1:13" ht="15.95" customHeight="1">
      <c r="A182" s="39" t="s">
        <v>80</v>
      </c>
      <c r="B182" s="40"/>
      <c r="C182" s="42"/>
      <c r="D182" s="40"/>
      <c r="E182" s="40"/>
      <c r="F182" s="40"/>
      <c r="G182" s="40"/>
      <c r="H182" s="40"/>
      <c r="I182" s="40"/>
      <c r="J182" s="40"/>
      <c r="K182" s="30"/>
      <c r="L182" s="30"/>
      <c r="M182" s="30"/>
    </row>
    <row r="183" spans="1:13" ht="15.95" customHeight="1">
      <c r="A183" s="39" t="s">
        <v>81</v>
      </c>
      <c r="B183" s="43"/>
      <c r="C183" s="44"/>
      <c r="D183" s="43"/>
      <c r="E183" s="43"/>
      <c r="F183" s="43"/>
      <c r="G183" s="43"/>
      <c r="H183" s="43"/>
      <c r="I183" s="43"/>
      <c r="J183" s="43"/>
      <c r="K183" s="30"/>
      <c r="L183" s="30"/>
      <c r="M183" s="30"/>
    </row>
    <row r="184" spans="1:13">
      <c r="A184" s="39" t="s">
        <v>82</v>
      </c>
      <c r="B184" s="30"/>
      <c r="C184" s="31"/>
      <c r="D184" s="30" t="s">
        <v>25</v>
      </c>
      <c r="E184" s="30"/>
      <c r="F184" s="30" t="s">
        <v>26</v>
      </c>
      <c r="G184" s="30"/>
      <c r="H184" s="40"/>
      <c r="I184" s="40"/>
      <c r="J184" s="40"/>
      <c r="K184" s="30"/>
      <c r="L184" s="30"/>
      <c r="M184" s="30"/>
    </row>
    <row r="185" spans="1:13">
      <c r="A185" s="39" t="s">
        <v>584</v>
      </c>
      <c r="B185" s="30"/>
      <c r="C185" s="31"/>
      <c r="D185" s="30" t="s">
        <v>25</v>
      </c>
      <c r="E185" s="30"/>
      <c r="F185" s="30" t="s">
        <v>26</v>
      </c>
      <c r="G185" s="30"/>
      <c r="H185" s="40"/>
      <c r="I185" s="40"/>
      <c r="J185" s="40"/>
      <c r="K185" s="30"/>
      <c r="L185" s="30"/>
      <c r="M185" s="30"/>
    </row>
    <row r="186" spans="1:13">
      <c r="A186" s="39" t="s">
        <v>585</v>
      </c>
      <c r="B186" s="30"/>
      <c r="C186" s="31"/>
      <c r="D186" s="30" t="s">
        <v>25</v>
      </c>
      <c r="E186" s="30"/>
      <c r="F186" s="30" t="s">
        <v>26</v>
      </c>
      <c r="G186" s="30"/>
      <c r="H186" s="46"/>
      <c r="I186" s="46" t="s">
        <v>586</v>
      </c>
      <c r="J186" s="30"/>
      <c r="K186" s="30"/>
      <c r="L186" s="30"/>
      <c r="M186" s="30"/>
    </row>
    <row r="187" spans="1:13">
      <c r="A187" s="39" t="s">
        <v>59</v>
      </c>
      <c r="B187" s="30"/>
      <c r="C187" s="31"/>
      <c r="D187" s="30" t="s">
        <v>25</v>
      </c>
      <c r="E187" s="30"/>
      <c r="F187" s="30" t="s">
        <v>26</v>
      </c>
      <c r="G187" s="46"/>
      <c r="H187" s="46"/>
      <c r="I187" s="46" t="s">
        <v>586</v>
      </c>
      <c r="J187" s="30"/>
      <c r="K187" s="30"/>
      <c r="L187" s="30"/>
      <c r="M187" s="30"/>
    </row>
    <row r="188" spans="1:13">
      <c r="A188" s="39" t="s">
        <v>61</v>
      </c>
      <c r="B188" s="30"/>
      <c r="C188" s="31"/>
      <c r="D188" s="30" t="s">
        <v>25</v>
      </c>
      <c r="E188" s="30"/>
      <c r="F188" s="30" t="s">
        <v>26</v>
      </c>
      <c r="G188" s="46"/>
      <c r="H188" s="40"/>
      <c r="I188" s="40"/>
      <c r="J188" s="40"/>
      <c r="K188" s="30"/>
      <c r="L188" s="30"/>
      <c r="M188" s="30"/>
    </row>
    <row r="189" spans="1:13">
      <c r="A189" s="39" t="s">
        <v>62</v>
      </c>
      <c r="B189" s="30"/>
      <c r="C189" s="31"/>
      <c r="D189" s="30" t="s">
        <v>25</v>
      </c>
      <c r="E189" s="30"/>
      <c r="F189" s="30" t="s">
        <v>26</v>
      </c>
      <c r="G189" s="30"/>
      <c r="H189" s="40"/>
      <c r="I189" s="40"/>
      <c r="J189" s="40"/>
      <c r="K189" s="30"/>
      <c r="L189" s="30"/>
      <c r="M189" s="30"/>
    </row>
    <row r="190" spans="1:13">
      <c r="A190" s="39" t="s">
        <v>63</v>
      </c>
      <c r="B190" s="30"/>
      <c r="C190" s="31"/>
      <c r="D190" s="30" t="s">
        <v>25</v>
      </c>
      <c r="E190" s="30"/>
      <c r="F190" s="30" t="s">
        <v>26</v>
      </c>
      <c r="G190" s="30"/>
      <c r="H190" s="40"/>
      <c r="I190" s="40"/>
      <c r="J190" s="40"/>
      <c r="K190" s="30"/>
      <c r="L190" s="30"/>
      <c r="M190" s="30"/>
    </row>
    <row r="191" spans="1:13">
      <c r="A191" s="39" t="s">
        <v>64</v>
      </c>
      <c r="B191" s="30"/>
      <c r="C191" s="31"/>
      <c r="D191" s="30" t="s">
        <v>25</v>
      </c>
      <c r="E191" s="30"/>
      <c r="F191" s="30" t="s">
        <v>26</v>
      </c>
      <c r="G191" s="30"/>
      <c r="H191" s="40"/>
      <c r="I191" s="40"/>
      <c r="J191" s="40"/>
      <c r="K191" s="30"/>
      <c r="L191" s="30"/>
      <c r="M191" s="30"/>
    </row>
    <row r="192" spans="1:13">
      <c r="A192" s="39" t="s">
        <v>65</v>
      </c>
      <c r="B192" s="30"/>
      <c r="C192" s="31"/>
      <c r="D192" s="30" t="s">
        <v>25</v>
      </c>
      <c r="E192" s="30"/>
      <c r="F192" s="30" t="s">
        <v>26</v>
      </c>
      <c r="G192" s="30"/>
      <c r="H192" s="43"/>
      <c r="I192" s="40"/>
      <c r="J192" s="40"/>
      <c r="K192" s="30"/>
      <c r="L192" s="30"/>
      <c r="M192" s="30"/>
    </row>
    <row r="193" spans="1:13">
      <c r="A193" s="39" t="s">
        <v>66</v>
      </c>
      <c r="B193" s="30"/>
      <c r="C193" s="31"/>
      <c r="D193" s="30" t="s">
        <v>25</v>
      </c>
      <c r="E193" s="30"/>
      <c r="F193" s="30" t="s">
        <v>26</v>
      </c>
      <c r="G193" s="30"/>
      <c r="H193" s="46"/>
      <c r="I193" s="46" t="s">
        <v>586</v>
      </c>
      <c r="J193" s="30"/>
      <c r="K193" s="30"/>
      <c r="L193" s="30"/>
      <c r="M193" s="30"/>
    </row>
    <row r="194" spans="1:13">
      <c r="A194" s="39" t="s">
        <v>83</v>
      </c>
      <c r="B194" s="30"/>
      <c r="C194" s="31"/>
      <c r="D194" s="30" t="s">
        <v>25</v>
      </c>
      <c r="E194" s="30"/>
      <c r="F194" s="30" t="s">
        <v>26</v>
      </c>
      <c r="G194" s="30"/>
      <c r="H194" s="40"/>
      <c r="I194" s="40"/>
      <c r="J194" s="40"/>
      <c r="K194" s="30"/>
      <c r="L194" s="30"/>
      <c r="M194" s="30"/>
    </row>
    <row r="195" spans="1:13">
      <c r="A195" s="39" t="s">
        <v>84</v>
      </c>
      <c r="B195" s="30"/>
      <c r="C195" s="31"/>
      <c r="D195" s="30" t="s">
        <v>25</v>
      </c>
      <c r="E195" s="30"/>
      <c r="F195" s="30" t="s">
        <v>26</v>
      </c>
      <c r="G195" s="30"/>
      <c r="H195" s="43"/>
      <c r="I195" s="43"/>
      <c r="J195" s="43"/>
      <c r="K195" s="30"/>
      <c r="L195" s="30"/>
      <c r="M195" s="30"/>
    </row>
    <row r="196" spans="1:13">
      <c r="A196" s="39" t="s">
        <v>85</v>
      </c>
      <c r="B196" s="30"/>
      <c r="C196" s="31"/>
      <c r="D196" s="30" t="s">
        <v>25</v>
      </c>
      <c r="E196" s="30"/>
      <c r="F196" s="30" t="s">
        <v>26</v>
      </c>
      <c r="G196" s="30"/>
      <c r="H196" s="43"/>
      <c r="I196" s="43"/>
      <c r="J196" s="43"/>
      <c r="K196" s="30"/>
      <c r="L196" s="30"/>
      <c r="M196" s="30"/>
    </row>
    <row r="197" spans="1:13" s="7" customFormat="1">
      <c r="A197" s="56" t="s">
        <v>75</v>
      </c>
      <c r="B197" s="46"/>
      <c r="C197" s="47"/>
      <c r="D197" s="46" t="s">
        <v>25</v>
      </c>
      <c r="E197" s="46"/>
      <c r="F197" s="46" t="s">
        <v>26</v>
      </c>
      <c r="G197" s="46"/>
      <c r="H197" s="46"/>
      <c r="I197" s="46" t="s">
        <v>586</v>
      </c>
      <c r="J197" s="30"/>
      <c r="K197" s="46"/>
      <c r="L197" s="46"/>
      <c r="M197" s="46"/>
    </row>
    <row r="198" spans="1:13">
      <c r="A198" s="39" t="s">
        <v>86</v>
      </c>
      <c r="B198" s="30"/>
      <c r="C198" s="31"/>
      <c r="D198" s="30" t="s">
        <v>25</v>
      </c>
      <c r="E198" s="30"/>
      <c r="F198" s="30" t="s">
        <v>26</v>
      </c>
      <c r="G198" s="30"/>
      <c r="H198" s="40"/>
      <c r="I198" s="40"/>
      <c r="J198" s="40"/>
      <c r="K198" s="30"/>
      <c r="L198" s="30"/>
      <c r="M198" s="30"/>
    </row>
    <row r="199" spans="1:13" ht="23.25" customHeight="1">
      <c r="A199" s="57" t="s">
        <v>87</v>
      </c>
      <c r="B199" s="57"/>
      <c r="C199" s="31"/>
      <c r="D199" s="30" t="s">
        <v>25</v>
      </c>
      <c r="E199" s="30"/>
      <c r="F199" s="30" t="s">
        <v>26</v>
      </c>
      <c r="G199" s="30"/>
      <c r="H199" s="40"/>
      <c r="I199" s="40"/>
      <c r="J199" s="40"/>
      <c r="K199" s="30"/>
      <c r="L199" s="30"/>
      <c r="M199" s="30"/>
    </row>
    <row r="200" spans="1:13">
      <c r="A200" s="39" t="s">
        <v>88</v>
      </c>
      <c r="B200" s="30"/>
      <c r="C200" s="31"/>
      <c r="D200" s="30" t="s">
        <v>25</v>
      </c>
      <c r="E200" s="30"/>
      <c r="F200" s="30" t="s">
        <v>26</v>
      </c>
      <c r="G200" s="30"/>
      <c r="H200" s="43"/>
      <c r="I200" s="43"/>
      <c r="J200" s="43"/>
      <c r="K200" s="30"/>
      <c r="L200" s="30"/>
      <c r="M200" s="30"/>
    </row>
    <row r="201" spans="1:13">
      <c r="A201" s="39" t="s">
        <v>89</v>
      </c>
      <c r="B201" s="30"/>
      <c r="C201" s="31"/>
      <c r="D201" s="30" t="s">
        <v>25</v>
      </c>
      <c r="E201" s="30"/>
      <c r="F201" s="30" t="s">
        <v>26</v>
      </c>
      <c r="G201" s="30"/>
      <c r="H201" s="43"/>
      <c r="I201" s="43"/>
      <c r="J201" s="43"/>
      <c r="K201" s="30"/>
      <c r="L201" s="30"/>
      <c r="M201" s="30"/>
    </row>
    <row r="202" spans="1:13">
      <c r="A202" s="39" t="s">
        <v>90</v>
      </c>
      <c r="B202" s="30"/>
      <c r="C202" s="31"/>
      <c r="D202" s="30" t="s">
        <v>25</v>
      </c>
      <c r="E202" s="30"/>
      <c r="F202" s="30" t="s">
        <v>26</v>
      </c>
      <c r="G202" s="30"/>
      <c r="H202" s="43"/>
      <c r="I202" s="43"/>
      <c r="J202" s="43"/>
      <c r="K202" s="30"/>
      <c r="L202" s="30"/>
      <c r="M202" s="30"/>
    </row>
    <row r="203" spans="1:13" ht="26.25">
      <c r="A203" s="57" t="s">
        <v>91</v>
      </c>
      <c r="B203" s="30"/>
      <c r="C203" s="31"/>
      <c r="D203" s="30" t="s">
        <v>25</v>
      </c>
      <c r="E203" s="30"/>
      <c r="F203" s="30" t="s">
        <v>26</v>
      </c>
      <c r="G203" s="30"/>
      <c r="H203" s="46"/>
      <c r="I203" s="46" t="s">
        <v>586</v>
      </c>
      <c r="J203" s="30"/>
      <c r="K203" s="30"/>
      <c r="L203" s="30"/>
      <c r="M203" s="30"/>
    </row>
    <row r="204" spans="1:13" ht="15.95" customHeight="1">
      <c r="A204" s="48" t="s">
        <v>50</v>
      </c>
      <c r="B204" s="48"/>
      <c r="C204" s="48"/>
      <c r="D204" s="48"/>
      <c r="E204" s="48"/>
      <c r="F204" s="48"/>
      <c r="G204" s="48"/>
      <c r="H204" s="48"/>
      <c r="I204" s="48"/>
      <c r="J204" s="48"/>
      <c r="K204" s="30"/>
      <c r="L204" s="30"/>
      <c r="M204" s="30"/>
    </row>
    <row r="205" spans="1:13" ht="15.95" customHeight="1">
      <c r="A205" s="50"/>
      <c r="B205" s="50"/>
      <c r="C205" s="50"/>
      <c r="D205" s="50"/>
      <c r="E205" s="50"/>
      <c r="F205" s="50"/>
      <c r="G205" s="50"/>
      <c r="H205" s="50"/>
      <c r="I205" s="50"/>
      <c r="J205" s="50"/>
      <c r="K205" s="30"/>
      <c r="L205" s="30"/>
      <c r="M205" s="30"/>
    </row>
    <row r="206" spans="1:13" ht="15.95" customHeight="1">
      <c r="A206" s="50"/>
      <c r="B206" s="50"/>
      <c r="C206" s="50"/>
      <c r="D206" s="50"/>
      <c r="E206" s="50"/>
      <c r="F206" s="50"/>
      <c r="G206" s="50"/>
      <c r="H206" s="50"/>
      <c r="I206" s="50"/>
      <c r="J206" s="50"/>
      <c r="K206" s="30"/>
      <c r="L206" s="30"/>
      <c r="M206" s="30"/>
    </row>
    <row r="207" spans="1:13" ht="15.95" customHeight="1">
      <c r="A207" s="50"/>
      <c r="B207" s="50"/>
      <c r="C207" s="50"/>
      <c r="D207" s="50"/>
      <c r="E207" s="50"/>
      <c r="F207" s="50"/>
      <c r="G207" s="50"/>
      <c r="H207" s="50"/>
      <c r="I207" s="50"/>
      <c r="J207" s="50"/>
      <c r="K207" s="30"/>
      <c r="L207" s="30"/>
      <c r="M207" s="30"/>
    </row>
    <row r="208" spans="1:13" ht="15.95" customHeight="1">
      <c r="A208" s="48"/>
      <c r="B208" s="48"/>
      <c r="C208" s="48"/>
      <c r="D208" s="48"/>
      <c r="E208" s="48"/>
      <c r="F208" s="48"/>
      <c r="G208" s="48"/>
      <c r="H208" s="48"/>
      <c r="I208" s="48"/>
      <c r="J208" s="48"/>
      <c r="K208" s="30"/>
      <c r="L208" s="30"/>
      <c r="M208" s="30"/>
    </row>
    <row r="209" spans="1:13" s="10" customFormat="1" ht="15.75" thickBot="1">
      <c r="A209" s="49"/>
      <c r="B209" s="49"/>
      <c r="C209" s="49"/>
      <c r="D209" s="49"/>
      <c r="E209" s="49"/>
      <c r="F209" s="49"/>
      <c r="G209" s="49"/>
      <c r="H209" s="49"/>
      <c r="I209" s="49"/>
      <c r="J209" s="49"/>
      <c r="K209" s="58"/>
      <c r="L209" s="58"/>
      <c r="M209" s="58"/>
    </row>
    <row r="210" spans="1:13" ht="16.5" thickTop="1" thickBot="1">
      <c r="A210" s="312" t="s">
        <v>92</v>
      </c>
      <c r="B210" s="313"/>
      <c r="C210" s="313"/>
      <c r="D210" s="313"/>
      <c r="E210" s="313"/>
      <c r="F210" s="313"/>
      <c r="G210" s="313"/>
      <c r="H210" s="313"/>
      <c r="I210" s="313"/>
      <c r="J210" s="314"/>
      <c r="K210" s="30"/>
      <c r="L210" s="30"/>
      <c r="M210" s="30"/>
    </row>
    <row r="211" spans="1:13">
      <c r="A211" s="39" t="s">
        <v>47</v>
      </c>
      <c r="B211" s="30"/>
      <c r="C211" s="31"/>
      <c r="D211" s="30" t="s">
        <v>25</v>
      </c>
      <c r="E211" s="30"/>
      <c r="F211" s="30" t="s">
        <v>26</v>
      </c>
      <c r="G211" s="30"/>
      <c r="H211" s="40"/>
      <c r="I211" s="40"/>
      <c r="J211" s="40"/>
      <c r="K211" s="30"/>
      <c r="L211" s="30"/>
      <c r="M211" s="30"/>
    </row>
    <row r="212" spans="1:13">
      <c r="A212" s="39" t="s">
        <v>48</v>
      </c>
      <c r="B212" s="30"/>
      <c r="C212" s="31"/>
      <c r="D212" s="30" t="s">
        <v>25</v>
      </c>
      <c r="E212" s="30"/>
      <c r="F212" s="30" t="s">
        <v>26</v>
      </c>
      <c r="G212" s="30"/>
      <c r="H212" s="40"/>
      <c r="I212" s="40"/>
      <c r="J212" s="40"/>
      <c r="K212" s="30"/>
      <c r="L212" s="30"/>
      <c r="M212" s="30"/>
    </row>
    <row r="213" spans="1:13">
      <c r="A213" s="39" t="s">
        <v>70</v>
      </c>
      <c r="B213" s="30"/>
      <c r="C213" s="31"/>
      <c r="D213" s="30" t="s">
        <v>25</v>
      </c>
      <c r="E213" s="30"/>
      <c r="F213" s="30" t="s">
        <v>26</v>
      </c>
      <c r="G213" s="30"/>
      <c r="H213" s="40"/>
      <c r="I213" s="40"/>
      <c r="J213" s="40"/>
      <c r="K213" s="30"/>
      <c r="L213" s="30"/>
      <c r="M213" s="30"/>
    </row>
    <row r="214" spans="1:13" ht="15" customHeight="1">
      <c r="A214" s="39" t="s">
        <v>53</v>
      </c>
      <c r="B214" s="40"/>
      <c r="C214" s="42"/>
      <c r="D214" s="40"/>
      <c r="E214" s="40"/>
      <c r="F214" s="40"/>
      <c r="G214" s="40"/>
      <c r="H214" s="40"/>
      <c r="I214" s="40"/>
      <c r="J214" s="40"/>
      <c r="K214" s="30"/>
      <c r="L214" s="30"/>
      <c r="M214" s="30"/>
    </row>
    <row r="215" spans="1:13" ht="15" customHeight="1">
      <c r="A215" s="39" t="s">
        <v>54</v>
      </c>
      <c r="B215" s="43"/>
      <c r="C215" s="44"/>
      <c r="D215" s="43"/>
      <c r="E215" s="43"/>
      <c r="F215" s="43"/>
      <c r="G215" s="43"/>
      <c r="H215" s="40"/>
      <c r="I215" s="40"/>
      <c r="J215" s="40"/>
      <c r="K215" s="30"/>
      <c r="L215" s="30"/>
      <c r="M215" s="30"/>
    </row>
    <row r="216" spans="1:13" ht="15" customHeight="1">
      <c r="A216" s="39" t="s">
        <v>55</v>
      </c>
      <c r="B216" s="43"/>
      <c r="C216" s="44"/>
      <c r="D216" s="43"/>
      <c r="E216" s="43"/>
      <c r="F216" s="43"/>
      <c r="G216" s="43"/>
      <c r="H216" s="40"/>
      <c r="I216" s="40"/>
      <c r="J216" s="40"/>
      <c r="K216" s="30"/>
      <c r="L216" s="30"/>
      <c r="M216" s="30"/>
    </row>
    <row r="217" spans="1:13" ht="15" customHeight="1">
      <c r="A217" s="39" t="s">
        <v>56</v>
      </c>
      <c r="B217" s="46"/>
      <c r="C217" s="44"/>
      <c r="D217" s="43"/>
      <c r="E217" s="43"/>
      <c r="F217" s="43"/>
      <c r="G217" s="43"/>
      <c r="H217" s="43"/>
      <c r="I217" s="40"/>
      <c r="J217" s="40"/>
      <c r="K217" s="30"/>
      <c r="L217" s="30"/>
      <c r="M217" s="30"/>
    </row>
    <row r="218" spans="1:13">
      <c r="A218" s="39" t="s">
        <v>57</v>
      </c>
      <c r="B218" s="46" t="s">
        <v>71</v>
      </c>
      <c r="C218" s="47"/>
      <c r="D218" s="46"/>
      <c r="E218" s="46"/>
      <c r="F218" s="46"/>
      <c r="G218" s="46"/>
      <c r="H218" s="46"/>
      <c r="I218" s="40"/>
      <c r="J218" s="40"/>
      <c r="K218" s="30"/>
      <c r="L218" s="30"/>
      <c r="M218" s="30"/>
    </row>
    <row r="219" spans="1:13">
      <c r="A219" s="39" t="s">
        <v>584</v>
      </c>
      <c r="B219" s="30"/>
      <c r="C219" s="31"/>
      <c r="D219" s="30" t="s">
        <v>25</v>
      </c>
      <c r="E219" s="30"/>
      <c r="F219" s="30" t="s">
        <v>26</v>
      </c>
      <c r="G219" s="30"/>
      <c r="H219" s="40"/>
      <c r="I219" s="40"/>
      <c r="J219" s="40"/>
      <c r="K219" s="30"/>
      <c r="L219" s="30"/>
      <c r="M219" s="30"/>
    </row>
    <row r="220" spans="1:13">
      <c r="A220" s="39" t="s">
        <v>585</v>
      </c>
      <c r="B220" s="30"/>
      <c r="C220" s="31"/>
      <c r="D220" s="30" t="s">
        <v>25</v>
      </c>
      <c r="E220" s="30"/>
      <c r="F220" s="30" t="s">
        <v>26</v>
      </c>
      <c r="G220" s="30"/>
      <c r="H220" s="46"/>
      <c r="I220" s="46" t="s">
        <v>586</v>
      </c>
      <c r="J220" s="30"/>
      <c r="K220" s="30"/>
      <c r="L220" s="30"/>
      <c r="M220" s="30"/>
    </row>
    <row r="221" spans="1:13">
      <c r="A221" s="39" t="s">
        <v>59</v>
      </c>
      <c r="B221" s="30"/>
      <c r="C221" s="31"/>
      <c r="D221" s="30" t="s">
        <v>25</v>
      </c>
      <c r="E221" s="30"/>
      <c r="F221" s="30" t="s">
        <v>26</v>
      </c>
      <c r="G221" s="30"/>
      <c r="H221" s="46"/>
      <c r="I221" s="46" t="s">
        <v>586</v>
      </c>
      <c r="J221" s="30"/>
      <c r="K221" s="30"/>
      <c r="L221" s="30"/>
      <c r="M221" s="30"/>
    </row>
    <row r="222" spans="1:13">
      <c r="A222" s="39" t="s">
        <v>61</v>
      </c>
      <c r="B222" s="30"/>
      <c r="C222" s="31"/>
      <c r="D222" s="30" t="s">
        <v>25</v>
      </c>
      <c r="E222" s="30"/>
      <c r="F222" s="30" t="s">
        <v>26</v>
      </c>
      <c r="G222" s="30"/>
      <c r="H222" s="40"/>
      <c r="I222" s="40"/>
      <c r="J222" s="40"/>
      <c r="K222" s="30"/>
      <c r="L222" s="30"/>
      <c r="M222" s="30"/>
    </row>
    <row r="223" spans="1:13">
      <c r="A223" s="39" t="s">
        <v>62</v>
      </c>
      <c r="B223" s="30"/>
      <c r="C223" s="31"/>
      <c r="D223" s="30" t="s">
        <v>25</v>
      </c>
      <c r="E223" s="30"/>
      <c r="F223" s="30" t="s">
        <v>26</v>
      </c>
      <c r="G223" s="30"/>
      <c r="H223" s="40"/>
      <c r="I223" s="40"/>
      <c r="J223" s="40"/>
      <c r="K223" s="30"/>
      <c r="L223" s="30"/>
      <c r="M223" s="30"/>
    </row>
    <row r="224" spans="1:13">
      <c r="A224" s="39" t="s">
        <v>63</v>
      </c>
      <c r="B224" s="30"/>
      <c r="C224" s="31"/>
      <c r="D224" s="30" t="s">
        <v>25</v>
      </c>
      <c r="E224" s="30"/>
      <c r="F224" s="30" t="s">
        <v>26</v>
      </c>
      <c r="G224" s="30"/>
      <c r="H224" s="40"/>
      <c r="I224" s="40"/>
      <c r="J224" s="40"/>
      <c r="K224" s="30"/>
      <c r="L224" s="30"/>
      <c r="M224" s="30"/>
    </row>
    <row r="225" spans="1:13">
      <c r="A225" s="39" t="s">
        <v>64</v>
      </c>
      <c r="B225" s="30"/>
      <c r="C225" s="31"/>
      <c r="D225" s="30" t="s">
        <v>25</v>
      </c>
      <c r="E225" s="30"/>
      <c r="F225" s="30" t="s">
        <v>26</v>
      </c>
      <c r="G225" s="30"/>
      <c r="H225" s="40"/>
      <c r="I225" s="40"/>
      <c r="J225" s="40"/>
      <c r="K225" s="30"/>
      <c r="L225" s="30"/>
      <c r="M225" s="30"/>
    </row>
    <row r="226" spans="1:13">
      <c r="A226" s="39" t="s">
        <v>66</v>
      </c>
      <c r="B226" s="30"/>
      <c r="C226" s="31"/>
      <c r="D226" s="30" t="s">
        <v>25</v>
      </c>
      <c r="E226" s="30"/>
      <c r="F226" s="30" t="s">
        <v>26</v>
      </c>
      <c r="G226" s="30"/>
      <c r="H226" s="59"/>
      <c r="I226" s="46" t="s">
        <v>586</v>
      </c>
      <c r="J226" s="30"/>
      <c r="K226" s="30"/>
      <c r="L226" s="30"/>
      <c r="M226" s="30"/>
    </row>
    <row r="227" spans="1:13" s="11" customFormat="1" ht="15.75" thickBot="1">
      <c r="A227" s="48" t="s">
        <v>50</v>
      </c>
      <c r="B227" s="40"/>
      <c r="C227" s="42"/>
      <c r="D227" s="40"/>
      <c r="E227" s="40"/>
      <c r="F227" s="40"/>
      <c r="G227" s="40"/>
      <c r="H227" s="40"/>
      <c r="I227" s="40"/>
      <c r="J227" s="40"/>
      <c r="K227" s="60"/>
      <c r="L227" s="60"/>
      <c r="M227" s="60"/>
    </row>
    <row r="228" spans="1:13" s="7" customFormat="1" ht="15.75" thickBot="1">
      <c r="A228" s="49"/>
      <c r="B228" s="46"/>
      <c r="C228" s="47"/>
      <c r="D228" s="46"/>
      <c r="E228" s="46"/>
      <c r="F228" s="46"/>
      <c r="G228" s="46"/>
      <c r="H228" s="46"/>
      <c r="I228" s="46"/>
      <c r="J228" s="46"/>
      <c r="K228" s="46"/>
      <c r="L228" s="46"/>
      <c r="M228" s="46"/>
    </row>
    <row r="229" spans="1:13" ht="15.75" thickBot="1">
      <c r="A229" s="312" t="s">
        <v>93</v>
      </c>
      <c r="B229" s="313"/>
      <c r="C229" s="313"/>
      <c r="D229" s="313"/>
      <c r="E229" s="313"/>
      <c r="F229" s="313"/>
      <c r="G229" s="313"/>
      <c r="H229" s="313"/>
      <c r="I229" s="313"/>
      <c r="J229" s="314"/>
      <c r="K229" s="30"/>
      <c r="L229" s="30"/>
      <c r="M229" s="30"/>
    </row>
    <row r="230" spans="1:13">
      <c r="A230" s="39" t="s">
        <v>47</v>
      </c>
      <c r="B230" s="30"/>
      <c r="C230" s="31"/>
      <c r="D230" s="30" t="s">
        <v>25</v>
      </c>
      <c r="E230" s="30"/>
      <c r="F230" s="30" t="s">
        <v>26</v>
      </c>
      <c r="G230" s="30"/>
      <c r="H230" s="40"/>
      <c r="I230" s="40"/>
      <c r="J230" s="40"/>
      <c r="K230" s="30"/>
      <c r="L230" s="30"/>
      <c r="M230" s="30"/>
    </row>
    <row r="231" spans="1:13">
      <c r="A231" s="39" t="s">
        <v>48</v>
      </c>
      <c r="B231" s="30"/>
      <c r="C231" s="31"/>
      <c r="D231" s="30" t="s">
        <v>25</v>
      </c>
      <c r="E231" s="30"/>
      <c r="F231" s="30" t="s">
        <v>26</v>
      </c>
      <c r="G231" s="30"/>
      <c r="H231" s="40"/>
      <c r="I231" s="40"/>
      <c r="J231" s="40"/>
      <c r="K231" s="30"/>
      <c r="L231" s="30"/>
      <c r="M231" s="30"/>
    </row>
    <row r="232" spans="1:13">
      <c r="A232" s="39" t="s">
        <v>70</v>
      </c>
      <c r="B232" s="30"/>
      <c r="C232" s="31"/>
      <c r="D232" s="30" t="s">
        <v>25</v>
      </c>
      <c r="E232" s="30"/>
      <c r="F232" s="30" t="s">
        <v>26</v>
      </c>
      <c r="G232" s="30"/>
      <c r="H232" s="40"/>
      <c r="I232" s="40"/>
      <c r="J232" s="40"/>
      <c r="K232" s="30"/>
      <c r="L232" s="30"/>
      <c r="M232" s="30"/>
    </row>
    <row r="233" spans="1:13" ht="15.95" customHeight="1">
      <c r="A233" s="39" t="s">
        <v>53</v>
      </c>
      <c r="B233" s="40"/>
      <c r="C233" s="42"/>
      <c r="D233" s="40"/>
      <c r="E233" s="40"/>
      <c r="F233" s="40"/>
      <c r="G233" s="40"/>
      <c r="H233" s="40"/>
      <c r="I233" s="40"/>
      <c r="J233" s="40"/>
      <c r="K233" s="30"/>
      <c r="L233" s="30"/>
      <c r="M233" s="30"/>
    </row>
    <row r="234" spans="1:13" ht="15.95" customHeight="1">
      <c r="A234" s="39" t="s">
        <v>54</v>
      </c>
      <c r="B234" s="43"/>
      <c r="C234" s="44"/>
      <c r="D234" s="43"/>
      <c r="E234" s="43"/>
      <c r="F234" s="43"/>
      <c r="G234" s="43"/>
      <c r="H234" s="40"/>
      <c r="I234" s="40"/>
      <c r="J234" s="40"/>
      <c r="K234" s="30"/>
      <c r="L234" s="30"/>
      <c r="M234" s="30"/>
    </row>
    <row r="235" spans="1:13" ht="15.95" customHeight="1">
      <c r="A235" s="39" t="s">
        <v>55</v>
      </c>
      <c r="B235" s="43"/>
      <c r="C235" s="44"/>
      <c r="D235" s="43"/>
      <c r="E235" s="43"/>
      <c r="F235" s="43"/>
      <c r="G235" s="43"/>
      <c r="H235" s="40"/>
      <c r="I235" s="40"/>
      <c r="J235" s="40"/>
      <c r="K235" s="30"/>
      <c r="L235" s="30"/>
      <c r="M235" s="30"/>
    </row>
    <row r="236" spans="1:13" ht="14.1" customHeight="1">
      <c r="A236" s="39" t="s">
        <v>56</v>
      </c>
      <c r="B236" s="46"/>
      <c r="C236" s="44"/>
      <c r="D236" s="43"/>
      <c r="E236" s="43"/>
      <c r="F236" s="43"/>
      <c r="G236" s="43"/>
      <c r="H236" s="43"/>
      <c r="I236" s="40"/>
      <c r="J236" s="40"/>
      <c r="K236" s="30"/>
      <c r="L236" s="30"/>
      <c r="M236" s="30"/>
    </row>
    <row r="237" spans="1:13">
      <c r="A237" s="39" t="s">
        <v>57</v>
      </c>
      <c r="B237" s="46" t="s">
        <v>71</v>
      </c>
      <c r="C237" s="47"/>
      <c r="D237" s="46"/>
      <c r="E237" s="46"/>
      <c r="F237" s="46"/>
      <c r="G237" s="46"/>
      <c r="H237" s="46"/>
      <c r="I237" s="40"/>
      <c r="J237" s="40"/>
      <c r="K237" s="30"/>
      <c r="L237" s="30"/>
      <c r="M237" s="30"/>
    </row>
    <row r="238" spans="1:13">
      <c r="A238" s="39" t="s">
        <v>584</v>
      </c>
      <c r="B238" s="30"/>
      <c r="C238" s="31"/>
      <c r="D238" s="30" t="s">
        <v>25</v>
      </c>
      <c r="E238" s="30"/>
      <c r="F238" s="30" t="s">
        <v>26</v>
      </c>
      <c r="G238" s="30"/>
      <c r="H238" s="40"/>
      <c r="I238" s="40"/>
      <c r="J238" s="40"/>
      <c r="K238" s="30"/>
      <c r="L238" s="30"/>
      <c r="M238" s="30"/>
    </row>
    <row r="239" spans="1:13">
      <c r="A239" s="39" t="s">
        <v>585</v>
      </c>
      <c r="B239" s="30"/>
      <c r="C239" s="31"/>
      <c r="D239" s="30" t="s">
        <v>25</v>
      </c>
      <c r="E239" s="30"/>
      <c r="F239" s="30" t="s">
        <v>26</v>
      </c>
      <c r="G239" s="30"/>
      <c r="H239" s="46"/>
      <c r="I239" s="46" t="s">
        <v>586</v>
      </c>
      <c r="J239" s="30"/>
      <c r="K239" s="30"/>
      <c r="L239" s="30"/>
      <c r="M239" s="30"/>
    </row>
    <row r="240" spans="1:13">
      <c r="A240" s="39" t="s">
        <v>59</v>
      </c>
      <c r="B240" s="30"/>
      <c r="C240" s="31"/>
      <c r="D240" s="30" t="s">
        <v>25</v>
      </c>
      <c r="E240" s="30"/>
      <c r="F240" s="30" t="s">
        <v>26</v>
      </c>
      <c r="G240" s="30"/>
      <c r="H240" s="46"/>
      <c r="I240" s="46" t="s">
        <v>586</v>
      </c>
      <c r="J240" s="30"/>
      <c r="K240" s="30"/>
      <c r="L240" s="30"/>
      <c r="M240" s="30"/>
    </row>
    <row r="241" spans="1:13">
      <c r="A241" s="39" t="s">
        <v>61</v>
      </c>
      <c r="B241" s="30"/>
      <c r="C241" s="31"/>
      <c r="D241" s="30" t="s">
        <v>25</v>
      </c>
      <c r="E241" s="30"/>
      <c r="F241" s="30" t="s">
        <v>26</v>
      </c>
      <c r="G241" s="30"/>
      <c r="H241" s="40"/>
      <c r="I241" s="40"/>
      <c r="J241" s="40"/>
      <c r="K241" s="30"/>
      <c r="L241" s="30"/>
      <c r="M241" s="30"/>
    </row>
    <row r="242" spans="1:13">
      <c r="A242" s="39" t="s">
        <v>62</v>
      </c>
      <c r="B242" s="30"/>
      <c r="C242" s="31"/>
      <c r="D242" s="30" t="s">
        <v>25</v>
      </c>
      <c r="E242" s="30"/>
      <c r="F242" s="30" t="s">
        <v>26</v>
      </c>
      <c r="G242" s="30"/>
      <c r="H242" s="40"/>
      <c r="I242" s="40"/>
      <c r="J242" s="40"/>
      <c r="K242" s="30"/>
      <c r="L242" s="30"/>
      <c r="M242" s="30"/>
    </row>
    <row r="243" spans="1:13">
      <c r="A243" s="39" t="s">
        <v>63</v>
      </c>
      <c r="B243" s="30"/>
      <c r="C243" s="31"/>
      <c r="D243" s="30" t="s">
        <v>25</v>
      </c>
      <c r="E243" s="30"/>
      <c r="F243" s="30" t="s">
        <v>26</v>
      </c>
      <c r="G243" s="30"/>
      <c r="H243" s="40"/>
      <c r="I243" s="40"/>
      <c r="J243" s="40"/>
      <c r="K243" s="30"/>
      <c r="L243" s="30"/>
      <c r="M243" s="30"/>
    </row>
    <row r="244" spans="1:13">
      <c r="A244" s="39" t="s">
        <v>64</v>
      </c>
      <c r="B244" s="30"/>
      <c r="C244" s="31"/>
      <c r="D244" s="30" t="s">
        <v>25</v>
      </c>
      <c r="E244" s="30"/>
      <c r="F244" s="30" t="s">
        <v>26</v>
      </c>
      <c r="G244" s="30"/>
      <c r="H244" s="40"/>
      <c r="I244" s="40"/>
      <c r="J244" s="40"/>
      <c r="K244" s="30"/>
      <c r="L244" s="30"/>
      <c r="M244" s="30"/>
    </row>
    <row r="245" spans="1:13">
      <c r="A245" s="39" t="s">
        <v>65</v>
      </c>
      <c r="B245" s="30"/>
      <c r="C245" s="31"/>
      <c r="D245" s="30" t="s">
        <v>25</v>
      </c>
      <c r="E245" s="30"/>
      <c r="F245" s="30" t="s">
        <v>26</v>
      </c>
      <c r="G245" s="30"/>
      <c r="H245" s="40"/>
      <c r="I245" s="40"/>
      <c r="J245" s="40"/>
      <c r="K245" s="30"/>
      <c r="L245" s="30"/>
      <c r="M245" s="30"/>
    </row>
    <row r="246" spans="1:13">
      <c r="A246" s="39" t="s">
        <v>66</v>
      </c>
      <c r="B246" s="30"/>
      <c r="C246" s="31"/>
      <c r="D246" s="30" t="s">
        <v>25</v>
      </c>
      <c r="E246" s="30"/>
      <c r="F246" s="30" t="s">
        <v>26</v>
      </c>
      <c r="G246" s="30"/>
      <c r="H246" s="46"/>
      <c r="I246" s="46" t="s">
        <v>586</v>
      </c>
      <c r="J246" s="30"/>
      <c r="K246" s="30"/>
      <c r="L246" s="30"/>
      <c r="M246" s="30"/>
    </row>
    <row r="247" spans="1:13" ht="15.75" thickBot="1">
      <c r="A247" s="319" t="s">
        <v>67</v>
      </c>
      <c r="B247" s="319"/>
      <c r="C247" s="319"/>
      <c r="D247" s="319"/>
      <c r="E247" s="319"/>
      <c r="F247" s="319"/>
      <c r="G247" s="319"/>
      <c r="H247" s="319"/>
      <c r="I247" s="319"/>
      <c r="J247" s="319"/>
      <c r="K247" s="30"/>
      <c r="L247" s="30"/>
      <c r="M247" s="30"/>
    </row>
    <row r="248" spans="1:13" ht="15.75" thickBot="1">
      <c r="A248" s="312" t="s">
        <v>94</v>
      </c>
      <c r="B248" s="313"/>
      <c r="C248" s="313"/>
      <c r="D248" s="313"/>
      <c r="E248" s="313"/>
      <c r="F248" s="313"/>
      <c r="G248" s="313"/>
      <c r="H248" s="313"/>
      <c r="I248" s="313"/>
      <c r="J248" s="314"/>
      <c r="K248" s="30"/>
      <c r="L248" s="30"/>
      <c r="M248" s="30"/>
    </row>
    <row r="249" spans="1:13">
      <c r="A249" s="39" t="s">
        <v>47</v>
      </c>
      <c r="B249" s="30"/>
      <c r="C249" s="31"/>
      <c r="D249" s="30" t="s">
        <v>25</v>
      </c>
      <c r="E249" s="30"/>
      <c r="F249" s="30" t="s">
        <v>26</v>
      </c>
      <c r="G249" s="30"/>
      <c r="H249" s="40"/>
      <c r="I249" s="40"/>
      <c r="J249" s="40"/>
      <c r="K249" s="30"/>
      <c r="L249" s="30"/>
      <c r="M249" s="30"/>
    </row>
    <row r="250" spans="1:13">
      <c r="A250" s="39" t="s">
        <v>48</v>
      </c>
      <c r="B250" s="30"/>
      <c r="C250" s="31"/>
      <c r="D250" s="30" t="s">
        <v>25</v>
      </c>
      <c r="E250" s="30"/>
      <c r="F250" s="30" t="s">
        <v>26</v>
      </c>
      <c r="G250" s="30"/>
      <c r="H250" s="40"/>
      <c r="I250" s="40"/>
      <c r="J250" s="40"/>
      <c r="K250" s="30"/>
      <c r="L250" s="30"/>
      <c r="M250" s="30"/>
    </row>
    <row r="251" spans="1:13">
      <c r="A251" s="39" t="s">
        <v>70</v>
      </c>
      <c r="B251" s="30"/>
      <c r="C251" s="31"/>
      <c r="D251" s="30" t="s">
        <v>25</v>
      </c>
      <c r="E251" s="30"/>
      <c r="F251" s="30" t="s">
        <v>26</v>
      </c>
      <c r="G251" s="30"/>
      <c r="H251" s="40"/>
      <c r="I251" s="40"/>
      <c r="J251" s="40"/>
      <c r="K251" s="30"/>
      <c r="L251" s="30"/>
      <c r="M251" s="30"/>
    </row>
    <row r="252" spans="1:13" ht="15.95" customHeight="1">
      <c r="A252" s="39" t="s">
        <v>53</v>
      </c>
      <c r="B252" s="40"/>
      <c r="C252" s="42"/>
      <c r="D252" s="40"/>
      <c r="E252" s="40"/>
      <c r="F252" s="40"/>
      <c r="G252" s="40"/>
      <c r="H252" s="40"/>
      <c r="I252" s="40"/>
      <c r="J252" s="40"/>
      <c r="K252" s="30"/>
      <c r="L252" s="30"/>
      <c r="M252" s="30"/>
    </row>
    <row r="253" spans="1:13" ht="15.95" customHeight="1">
      <c r="A253" s="39" t="s">
        <v>54</v>
      </c>
      <c r="B253" s="43"/>
      <c r="C253" s="44"/>
      <c r="D253" s="43"/>
      <c r="E253" s="43"/>
      <c r="F253" s="43"/>
      <c r="G253" s="43"/>
      <c r="H253" s="40"/>
      <c r="I253" s="40"/>
      <c r="J253" s="40"/>
      <c r="K253" s="30"/>
      <c r="L253" s="30"/>
      <c r="M253" s="30"/>
    </row>
    <row r="254" spans="1:13" ht="15.95" customHeight="1">
      <c r="A254" s="39" t="s">
        <v>55</v>
      </c>
      <c r="B254" s="43"/>
      <c r="C254" s="44"/>
      <c r="D254" s="43"/>
      <c r="E254" s="43"/>
      <c r="F254" s="43"/>
      <c r="G254" s="43"/>
      <c r="H254" s="40"/>
      <c r="I254" s="40"/>
      <c r="J254" s="40"/>
      <c r="K254" s="30"/>
      <c r="L254" s="30"/>
      <c r="M254" s="30"/>
    </row>
    <row r="255" spans="1:13" ht="14.1" customHeight="1">
      <c r="A255" s="39" t="s">
        <v>56</v>
      </c>
      <c r="B255" s="46"/>
      <c r="C255" s="44"/>
      <c r="D255" s="43"/>
      <c r="E255" s="43"/>
      <c r="F255" s="43"/>
      <c r="G255" s="43"/>
      <c r="H255" s="43"/>
      <c r="I255" s="40"/>
      <c r="J255" s="40"/>
      <c r="K255" s="30"/>
      <c r="L255" s="30"/>
      <c r="M255" s="30"/>
    </row>
    <row r="256" spans="1:13">
      <c r="A256" s="39" t="s">
        <v>57</v>
      </c>
      <c r="B256" s="46" t="s">
        <v>71</v>
      </c>
      <c r="C256" s="47"/>
      <c r="D256" s="46"/>
      <c r="E256" s="46"/>
      <c r="F256" s="46"/>
      <c r="G256" s="46"/>
      <c r="H256" s="46"/>
      <c r="I256" s="40"/>
      <c r="J256" s="40"/>
      <c r="K256" s="30"/>
      <c r="L256" s="30"/>
      <c r="M256" s="30"/>
    </row>
    <row r="257" spans="1:13">
      <c r="A257" s="39" t="s">
        <v>584</v>
      </c>
      <c r="B257" s="30"/>
      <c r="C257" s="31"/>
      <c r="D257" s="30" t="s">
        <v>25</v>
      </c>
      <c r="E257" s="30"/>
      <c r="F257" s="30" t="s">
        <v>26</v>
      </c>
      <c r="G257" s="30"/>
      <c r="H257" s="40"/>
      <c r="I257" s="40"/>
      <c r="J257" s="40"/>
      <c r="K257" s="30"/>
      <c r="L257" s="30"/>
      <c r="M257" s="30"/>
    </row>
    <row r="258" spans="1:13">
      <c r="A258" s="39" t="s">
        <v>585</v>
      </c>
      <c r="B258" s="30"/>
      <c r="C258" s="31"/>
      <c r="D258" s="30" t="s">
        <v>25</v>
      </c>
      <c r="E258" s="30"/>
      <c r="F258" s="30" t="s">
        <v>26</v>
      </c>
      <c r="G258" s="30"/>
      <c r="H258" s="46"/>
      <c r="I258" s="46" t="s">
        <v>586</v>
      </c>
      <c r="J258" s="30"/>
      <c r="K258" s="30"/>
      <c r="L258" s="30"/>
      <c r="M258" s="30"/>
    </row>
    <row r="259" spans="1:13">
      <c r="A259" s="39" t="s">
        <v>59</v>
      </c>
      <c r="B259" s="30"/>
      <c r="C259" s="31"/>
      <c r="D259" s="30" t="s">
        <v>25</v>
      </c>
      <c r="E259" s="30"/>
      <c r="F259" s="30" t="s">
        <v>26</v>
      </c>
      <c r="G259" s="30"/>
      <c r="H259" s="46"/>
      <c r="I259" s="46" t="s">
        <v>586</v>
      </c>
      <c r="J259" s="30"/>
      <c r="K259" s="30"/>
      <c r="L259" s="30"/>
      <c r="M259" s="30"/>
    </row>
    <row r="260" spans="1:13">
      <c r="A260" s="39" t="s">
        <v>61</v>
      </c>
      <c r="B260" s="30"/>
      <c r="C260" s="31"/>
      <c r="D260" s="30" t="s">
        <v>25</v>
      </c>
      <c r="E260" s="30"/>
      <c r="F260" s="30" t="s">
        <v>26</v>
      </c>
      <c r="G260" s="30"/>
      <c r="H260" s="40"/>
      <c r="I260" s="40"/>
      <c r="J260" s="40"/>
      <c r="K260" s="30"/>
      <c r="L260" s="30"/>
      <c r="M260" s="30"/>
    </row>
    <row r="261" spans="1:13">
      <c r="A261" s="39" t="s">
        <v>62</v>
      </c>
      <c r="B261" s="30"/>
      <c r="C261" s="31"/>
      <c r="D261" s="30" t="s">
        <v>25</v>
      </c>
      <c r="E261" s="30"/>
      <c r="F261" s="30" t="s">
        <v>26</v>
      </c>
      <c r="G261" s="30"/>
      <c r="H261" s="40"/>
      <c r="I261" s="40"/>
      <c r="J261" s="40"/>
      <c r="K261" s="30"/>
      <c r="L261" s="30"/>
      <c r="M261" s="30"/>
    </row>
    <row r="262" spans="1:13">
      <c r="A262" s="39" t="s">
        <v>63</v>
      </c>
      <c r="B262" s="30"/>
      <c r="C262" s="31"/>
      <c r="D262" s="30" t="s">
        <v>25</v>
      </c>
      <c r="E262" s="30"/>
      <c r="F262" s="30" t="s">
        <v>26</v>
      </c>
      <c r="G262" s="30"/>
      <c r="H262" s="40"/>
      <c r="I262" s="40"/>
      <c r="J262" s="40"/>
      <c r="K262" s="30"/>
      <c r="L262" s="30"/>
      <c r="M262" s="30"/>
    </row>
    <row r="263" spans="1:13">
      <c r="A263" s="39" t="s">
        <v>64</v>
      </c>
      <c r="B263" s="30"/>
      <c r="C263" s="31"/>
      <c r="D263" s="30" t="s">
        <v>25</v>
      </c>
      <c r="E263" s="30"/>
      <c r="F263" s="30" t="s">
        <v>26</v>
      </c>
      <c r="G263" s="30"/>
      <c r="H263" s="40"/>
      <c r="I263" s="40"/>
      <c r="J263" s="40"/>
      <c r="K263" s="30"/>
      <c r="L263" s="30"/>
      <c r="M263" s="30"/>
    </row>
    <row r="264" spans="1:13">
      <c r="A264" s="39" t="s">
        <v>65</v>
      </c>
      <c r="B264" s="30"/>
      <c r="C264" s="31"/>
      <c r="D264" s="30" t="s">
        <v>25</v>
      </c>
      <c r="E264" s="30"/>
      <c r="F264" s="30" t="s">
        <v>26</v>
      </c>
      <c r="G264" s="30"/>
      <c r="H264" s="40"/>
      <c r="I264" s="40"/>
      <c r="J264" s="40"/>
      <c r="K264" s="30"/>
      <c r="L264" s="30"/>
      <c r="M264" s="30"/>
    </row>
    <row r="265" spans="1:13">
      <c r="A265" s="39" t="s">
        <v>66</v>
      </c>
      <c r="B265" s="30"/>
      <c r="C265" s="31"/>
      <c r="D265" s="30" t="s">
        <v>25</v>
      </c>
      <c r="E265" s="30"/>
      <c r="F265" s="30" t="s">
        <v>26</v>
      </c>
      <c r="G265" s="30"/>
      <c r="H265" s="46"/>
      <c r="I265" s="46" t="s">
        <v>586</v>
      </c>
      <c r="J265" s="30"/>
      <c r="K265" s="30"/>
      <c r="L265" s="30"/>
      <c r="M265" s="30"/>
    </row>
    <row r="266" spans="1:13" ht="15.75" thickBot="1">
      <c r="A266" s="319" t="s">
        <v>67</v>
      </c>
      <c r="B266" s="319"/>
      <c r="C266" s="319"/>
      <c r="D266" s="319"/>
      <c r="E266" s="319"/>
      <c r="F266" s="319"/>
      <c r="G266" s="319"/>
      <c r="H266" s="319"/>
      <c r="I266" s="319"/>
      <c r="J266" s="319"/>
      <c r="K266" s="30"/>
      <c r="L266" s="30"/>
      <c r="M266" s="30"/>
    </row>
    <row r="267" spans="1:13" ht="15.75" thickBot="1">
      <c r="A267" s="312" t="s">
        <v>95</v>
      </c>
      <c r="B267" s="313"/>
      <c r="C267" s="313"/>
      <c r="D267" s="313"/>
      <c r="E267" s="313"/>
      <c r="F267" s="313"/>
      <c r="G267" s="313"/>
      <c r="H267" s="313"/>
      <c r="I267" s="313"/>
      <c r="J267" s="314"/>
      <c r="K267" s="30"/>
      <c r="L267" s="30"/>
      <c r="M267" s="30"/>
    </row>
    <row r="268" spans="1:13">
      <c r="A268" s="39" t="s">
        <v>47</v>
      </c>
      <c r="B268" s="30"/>
      <c r="C268" s="31"/>
      <c r="D268" s="30" t="s">
        <v>25</v>
      </c>
      <c r="E268" s="30"/>
      <c r="F268" s="30" t="s">
        <v>26</v>
      </c>
      <c r="G268" s="30"/>
      <c r="H268" s="40"/>
      <c r="I268" s="40"/>
      <c r="J268" s="40"/>
      <c r="K268" s="30"/>
      <c r="L268" s="30"/>
      <c r="M268" s="30"/>
    </row>
    <row r="269" spans="1:13">
      <c r="A269" s="39" t="s">
        <v>48</v>
      </c>
      <c r="B269" s="30"/>
      <c r="C269" s="31"/>
      <c r="D269" s="30" t="s">
        <v>25</v>
      </c>
      <c r="E269" s="30"/>
      <c r="F269" s="30" t="s">
        <v>26</v>
      </c>
      <c r="G269" s="30"/>
      <c r="H269" s="40"/>
      <c r="I269" s="40"/>
      <c r="J269" s="40"/>
      <c r="K269" s="30"/>
      <c r="L269" s="30"/>
      <c r="M269" s="30"/>
    </row>
    <row r="270" spans="1:13">
      <c r="A270" s="39" t="s">
        <v>70</v>
      </c>
      <c r="B270" s="30"/>
      <c r="C270" s="31"/>
      <c r="D270" s="30" t="s">
        <v>25</v>
      </c>
      <c r="E270" s="30"/>
      <c r="F270" s="30" t="s">
        <v>26</v>
      </c>
      <c r="G270" s="30"/>
      <c r="H270" s="40"/>
      <c r="I270" s="40"/>
      <c r="J270" s="40"/>
      <c r="K270" s="30"/>
      <c r="L270" s="30"/>
      <c r="M270" s="30"/>
    </row>
    <row r="271" spans="1:13" ht="15.95" customHeight="1">
      <c r="A271" s="39" t="s">
        <v>53</v>
      </c>
      <c r="B271" s="40"/>
      <c r="C271" s="42"/>
      <c r="D271" s="40"/>
      <c r="E271" s="40"/>
      <c r="F271" s="40"/>
      <c r="G271" s="40"/>
      <c r="H271" s="40"/>
      <c r="I271" s="40"/>
      <c r="J271" s="40"/>
      <c r="K271" s="30"/>
      <c r="L271" s="30"/>
      <c r="M271" s="30"/>
    </row>
    <row r="272" spans="1:13" ht="15.95" customHeight="1">
      <c r="A272" s="39" t="s">
        <v>54</v>
      </c>
      <c r="B272" s="43"/>
      <c r="C272" s="44"/>
      <c r="D272" s="43"/>
      <c r="E272" s="43"/>
      <c r="F272" s="43"/>
      <c r="G272" s="43"/>
      <c r="H272" s="40"/>
      <c r="I272" s="40"/>
      <c r="J272" s="40"/>
      <c r="K272" s="30"/>
      <c r="L272" s="30"/>
      <c r="M272" s="30"/>
    </row>
    <row r="273" spans="1:13" ht="15.95" customHeight="1">
      <c r="A273" s="39" t="s">
        <v>55</v>
      </c>
      <c r="B273" s="43"/>
      <c r="C273" s="44"/>
      <c r="D273" s="43"/>
      <c r="E273" s="43"/>
      <c r="F273" s="43"/>
      <c r="G273" s="43"/>
      <c r="H273" s="40"/>
      <c r="I273" s="40"/>
      <c r="J273" s="40"/>
      <c r="K273" s="30"/>
      <c r="L273" s="30"/>
      <c r="M273" s="30"/>
    </row>
    <row r="274" spans="1:13" ht="14.1" customHeight="1">
      <c r="A274" s="39" t="s">
        <v>56</v>
      </c>
      <c r="B274" s="46"/>
      <c r="C274" s="44"/>
      <c r="D274" s="43"/>
      <c r="E274" s="43"/>
      <c r="F274" s="43"/>
      <c r="G274" s="43"/>
      <c r="H274" s="43"/>
      <c r="I274" s="40"/>
      <c r="J274" s="40"/>
      <c r="K274" s="30"/>
      <c r="L274" s="30"/>
      <c r="M274" s="30"/>
    </row>
    <row r="275" spans="1:13">
      <c r="A275" s="39" t="s">
        <v>57</v>
      </c>
      <c r="B275" s="46" t="s">
        <v>71</v>
      </c>
      <c r="C275" s="47"/>
      <c r="D275" s="46"/>
      <c r="E275" s="46"/>
      <c r="F275" s="46"/>
      <c r="G275" s="46"/>
      <c r="H275" s="46"/>
      <c r="I275" s="40"/>
      <c r="J275" s="40"/>
      <c r="K275" s="30"/>
      <c r="L275" s="30"/>
      <c r="M275" s="30"/>
    </row>
    <row r="276" spans="1:13">
      <c r="A276" s="39" t="s">
        <v>584</v>
      </c>
      <c r="B276" s="30"/>
      <c r="C276" s="31"/>
      <c r="D276" s="30" t="s">
        <v>25</v>
      </c>
      <c r="E276" s="30"/>
      <c r="F276" s="30" t="s">
        <v>26</v>
      </c>
      <c r="G276" s="30"/>
      <c r="H276" s="40"/>
      <c r="I276" s="40"/>
      <c r="J276" s="40"/>
      <c r="K276" s="30"/>
      <c r="L276" s="30"/>
      <c r="M276" s="30"/>
    </row>
    <row r="277" spans="1:13">
      <c r="A277" s="39" t="s">
        <v>585</v>
      </c>
      <c r="B277" s="30"/>
      <c r="C277" s="31"/>
      <c r="D277" s="30" t="s">
        <v>25</v>
      </c>
      <c r="E277" s="30"/>
      <c r="F277" s="30" t="s">
        <v>26</v>
      </c>
      <c r="G277" s="30"/>
      <c r="H277" s="46"/>
      <c r="I277" s="46" t="s">
        <v>586</v>
      </c>
      <c r="J277" s="30"/>
      <c r="K277" s="30"/>
      <c r="L277" s="30"/>
      <c r="M277" s="30"/>
    </row>
    <row r="278" spans="1:13">
      <c r="A278" s="39" t="s">
        <v>59</v>
      </c>
      <c r="B278" s="30"/>
      <c r="C278" s="31"/>
      <c r="D278" s="30" t="s">
        <v>25</v>
      </c>
      <c r="E278" s="30"/>
      <c r="F278" s="30" t="s">
        <v>26</v>
      </c>
      <c r="G278" s="30"/>
      <c r="H278" s="46"/>
      <c r="I278" s="46" t="s">
        <v>586</v>
      </c>
      <c r="J278" s="30"/>
      <c r="K278" s="30"/>
      <c r="L278" s="30"/>
      <c r="M278" s="30"/>
    </row>
    <row r="279" spans="1:13">
      <c r="A279" s="39" t="s">
        <v>61</v>
      </c>
      <c r="B279" s="30"/>
      <c r="C279" s="31"/>
      <c r="D279" s="30" t="s">
        <v>25</v>
      </c>
      <c r="E279" s="30"/>
      <c r="F279" s="30" t="s">
        <v>26</v>
      </c>
      <c r="G279" s="30"/>
      <c r="H279" s="40"/>
      <c r="I279" s="40"/>
      <c r="J279" s="40"/>
      <c r="K279" s="30"/>
      <c r="L279" s="30"/>
      <c r="M279" s="30"/>
    </row>
    <row r="280" spans="1:13">
      <c r="A280" s="39" t="s">
        <v>62</v>
      </c>
      <c r="B280" s="30"/>
      <c r="C280" s="31"/>
      <c r="D280" s="30" t="s">
        <v>25</v>
      </c>
      <c r="E280" s="30"/>
      <c r="F280" s="30" t="s">
        <v>26</v>
      </c>
      <c r="G280" s="30"/>
      <c r="H280" s="40"/>
      <c r="I280" s="40"/>
      <c r="J280" s="40"/>
      <c r="K280" s="30"/>
      <c r="L280" s="30"/>
      <c r="M280" s="30"/>
    </row>
    <row r="281" spans="1:13">
      <c r="A281" s="39" t="s">
        <v>63</v>
      </c>
      <c r="B281" s="30"/>
      <c r="C281" s="31"/>
      <c r="D281" s="30" t="s">
        <v>25</v>
      </c>
      <c r="E281" s="30"/>
      <c r="F281" s="30" t="s">
        <v>26</v>
      </c>
      <c r="G281" s="30"/>
      <c r="H281" s="40"/>
      <c r="I281" s="40"/>
      <c r="J281" s="40"/>
      <c r="K281" s="30"/>
      <c r="L281" s="30"/>
      <c r="M281" s="30"/>
    </row>
    <row r="282" spans="1:13">
      <c r="A282" s="39" t="s">
        <v>64</v>
      </c>
      <c r="B282" s="30"/>
      <c r="C282" s="31"/>
      <c r="D282" s="30" t="s">
        <v>25</v>
      </c>
      <c r="E282" s="30"/>
      <c r="F282" s="30" t="s">
        <v>26</v>
      </c>
      <c r="G282" s="30"/>
      <c r="H282" s="40"/>
      <c r="I282" s="40"/>
      <c r="J282" s="40"/>
      <c r="K282" s="30"/>
      <c r="L282" s="30"/>
      <c r="M282" s="30"/>
    </row>
    <row r="283" spans="1:13">
      <c r="A283" s="39" t="s">
        <v>65</v>
      </c>
      <c r="B283" s="30"/>
      <c r="C283" s="31"/>
      <c r="D283" s="30" t="s">
        <v>25</v>
      </c>
      <c r="E283" s="30"/>
      <c r="F283" s="30" t="s">
        <v>26</v>
      </c>
      <c r="G283" s="30"/>
      <c r="H283" s="40"/>
      <c r="I283" s="40"/>
      <c r="J283" s="40"/>
      <c r="K283" s="30"/>
      <c r="L283" s="30"/>
      <c r="M283" s="30"/>
    </row>
    <row r="284" spans="1:13">
      <c r="A284" s="39" t="s">
        <v>66</v>
      </c>
      <c r="B284" s="30"/>
      <c r="C284" s="31"/>
      <c r="D284" s="30" t="s">
        <v>25</v>
      </c>
      <c r="E284" s="30"/>
      <c r="F284" s="30" t="s">
        <v>26</v>
      </c>
      <c r="G284" s="30"/>
      <c r="H284" s="46"/>
      <c r="I284" s="46" t="s">
        <v>586</v>
      </c>
      <c r="J284" s="30"/>
      <c r="K284" s="30"/>
      <c r="L284" s="30"/>
      <c r="M284" s="30"/>
    </row>
    <row r="285" spans="1:13">
      <c r="A285" s="48" t="s">
        <v>50</v>
      </c>
      <c r="B285" s="40"/>
      <c r="C285" s="42"/>
      <c r="D285" s="40"/>
      <c r="E285" s="40"/>
      <c r="F285" s="40"/>
      <c r="G285" s="40"/>
      <c r="H285" s="40"/>
      <c r="I285" s="40"/>
      <c r="J285" s="40"/>
      <c r="K285" s="30"/>
      <c r="L285" s="30"/>
      <c r="M285" s="30"/>
    </row>
    <row r="286" spans="1:13" ht="15.75" thickBot="1">
      <c r="A286" s="61"/>
      <c r="B286" s="62"/>
      <c r="C286" s="63"/>
      <c r="D286" s="62"/>
      <c r="E286" s="62"/>
      <c r="F286" s="62"/>
      <c r="G286" s="62"/>
      <c r="H286" s="62"/>
      <c r="I286" s="62"/>
      <c r="J286" s="62"/>
      <c r="K286" s="30"/>
      <c r="L286" s="30"/>
      <c r="M286" s="30"/>
    </row>
    <row r="287" spans="1:13" s="12" customFormat="1" ht="15.75" thickBot="1">
      <c r="A287" s="320" t="s">
        <v>96</v>
      </c>
      <c r="B287" s="321"/>
      <c r="C287" s="321"/>
      <c r="D287" s="321"/>
      <c r="E287" s="321"/>
      <c r="F287" s="321"/>
      <c r="G287" s="321"/>
      <c r="H287" s="321"/>
      <c r="I287" s="321"/>
      <c r="J287" s="322"/>
      <c r="K287" s="64"/>
      <c r="L287" s="64"/>
      <c r="M287" s="64"/>
    </row>
    <row r="288" spans="1:13">
      <c r="A288" s="39" t="s">
        <v>47</v>
      </c>
      <c r="B288" s="30"/>
      <c r="C288" s="31"/>
      <c r="D288" s="30" t="s">
        <v>25</v>
      </c>
      <c r="E288" s="30"/>
      <c r="F288" s="30" t="s">
        <v>26</v>
      </c>
      <c r="G288" s="30"/>
      <c r="H288" s="40"/>
      <c r="I288" s="40"/>
      <c r="J288" s="40"/>
      <c r="K288" s="30"/>
      <c r="L288" s="30"/>
      <c r="M288" s="30"/>
    </row>
    <row r="289" spans="1:13">
      <c r="A289" s="39" t="s">
        <v>48</v>
      </c>
      <c r="B289" s="30"/>
      <c r="C289" s="31"/>
      <c r="D289" s="30" t="s">
        <v>25</v>
      </c>
      <c r="E289" s="30"/>
      <c r="F289" s="30" t="s">
        <v>26</v>
      </c>
      <c r="G289" s="30"/>
      <c r="H289" s="40"/>
      <c r="I289" s="40"/>
      <c r="J289" s="40"/>
      <c r="K289" s="30"/>
      <c r="L289" s="30"/>
      <c r="M289" s="30"/>
    </row>
    <row r="290" spans="1:13">
      <c r="A290" s="39" t="s">
        <v>70</v>
      </c>
      <c r="B290" s="30"/>
      <c r="C290" s="31"/>
      <c r="D290" s="30" t="s">
        <v>25</v>
      </c>
      <c r="E290" s="30"/>
      <c r="F290" s="30" t="s">
        <v>26</v>
      </c>
      <c r="G290" s="30"/>
      <c r="H290" s="40"/>
      <c r="I290" s="40"/>
      <c r="J290" s="40"/>
      <c r="K290" s="30"/>
      <c r="L290" s="30"/>
      <c r="M290" s="30"/>
    </row>
    <row r="291" spans="1:13">
      <c r="A291" s="39" t="s">
        <v>53</v>
      </c>
      <c r="B291" s="40"/>
      <c r="C291" s="42"/>
      <c r="D291" s="40"/>
      <c r="E291" s="40"/>
      <c r="F291" s="40"/>
      <c r="G291" s="40"/>
      <c r="H291" s="40"/>
      <c r="I291" s="40"/>
      <c r="J291" s="40"/>
      <c r="K291" s="30"/>
      <c r="L291" s="30"/>
      <c r="M291" s="30"/>
    </row>
    <row r="292" spans="1:13">
      <c r="A292" s="39" t="s">
        <v>54</v>
      </c>
      <c r="B292" s="43"/>
      <c r="C292" s="44"/>
      <c r="D292" s="43"/>
      <c r="E292" s="43"/>
      <c r="F292" s="43"/>
      <c r="G292" s="43"/>
      <c r="H292" s="40"/>
      <c r="I292" s="40"/>
      <c r="J292" s="40"/>
      <c r="K292" s="30"/>
      <c r="L292" s="30"/>
      <c r="M292" s="30"/>
    </row>
    <row r="293" spans="1:13">
      <c r="A293" s="39" t="s">
        <v>55</v>
      </c>
      <c r="B293" s="43"/>
      <c r="C293" s="44"/>
      <c r="D293" s="43"/>
      <c r="E293" s="43"/>
      <c r="F293" s="43"/>
      <c r="G293" s="43"/>
      <c r="H293" s="40"/>
      <c r="I293" s="40"/>
      <c r="J293" s="40"/>
      <c r="K293" s="30"/>
      <c r="L293" s="30"/>
      <c r="M293" s="30"/>
    </row>
    <row r="294" spans="1:13" ht="14.1" customHeight="1">
      <c r="A294" s="39" t="s">
        <v>56</v>
      </c>
      <c r="B294" s="46"/>
      <c r="C294" s="44"/>
      <c r="D294" s="43"/>
      <c r="E294" s="43"/>
      <c r="F294" s="43"/>
      <c r="G294" s="43"/>
      <c r="H294" s="43"/>
      <c r="I294" s="40"/>
      <c r="J294" s="40"/>
      <c r="K294" s="30"/>
      <c r="L294" s="30"/>
      <c r="M294" s="30"/>
    </row>
    <row r="295" spans="1:13">
      <c r="A295" s="39" t="s">
        <v>57</v>
      </c>
      <c r="B295" s="46" t="s">
        <v>58</v>
      </c>
      <c r="C295" s="47"/>
      <c r="D295" s="46"/>
      <c r="E295" s="46"/>
      <c r="F295" s="46"/>
      <c r="G295" s="46"/>
      <c r="H295" s="46"/>
      <c r="I295" s="40"/>
      <c r="J295" s="40"/>
      <c r="K295" s="30"/>
      <c r="L295" s="30"/>
      <c r="M295" s="30"/>
    </row>
    <row r="296" spans="1:13">
      <c r="A296" s="39" t="s">
        <v>585</v>
      </c>
      <c r="B296" s="30"/>
      <c r="C296" s="31"/>
      <c r="D296" s="30" t="s">
        <v>25</v>
      </c>
      <c r="E296" s="30"/>
      <c r="F296" s="30" t="s">
        <v>26</v>
      </c>
      <c r="G296" s="30"/>
      <c r="H296" s="46"/>
      <c r="I296" s="46" t="s">
        <v>586</v>
      </c>
      <c r="J296" s="30"/>
      <c r="K296" s="30"/>
      <c r="L296" s="30"/>
      <c r="M296" s="30"/>
    </row>
    <row r="297" spans="1:13">
      <c r="A297" s="39" t="s">
        <v>61</v>
      </c>
      <c r="B297" s="30"/>
      <c r="C297" s="31"/>
      <c r="D297" s="30" t="s">
        <v>25</v>
      </c>
      <c r="E297" s="30"/>
      <c r="F297" s="30" t="s">
        <v>26</v>
      </c>
      <c r="G297" s="30"/>
      <c r="H297" s="40"/>
      <c r="I297" s="40"/>
      <c r="J297" s="40"/>
      <c r="K297" s="30"/>
      <c r="L297" s="30"/>
      <c r="M297" s="30"/>
    </row>
    <row r="298" spans="1:13">
      <c r="A298" s="39" t="s">
        <v>62</v>
      </c>
      <c r="B298" s="30"/>
      <c r="C298" s="31"/>
      <c r="D298" s="30" t="s">
        <v>25</v>
      </c>
      <c r="E298" s="30"/>
      <c r="F298" s="30" t="s">
        <v>26</v>
      </c>
      <c r="G298" s="30"/>
      <c r="H298" s="40"/>
      <c r="I298" s="40"/>
      <c r="J298" s="40"/>
      <c r="K298" s="30"/>
      <c r="L298" s="30"/>
      <c r="M298" s="30"/>
    </row>
    <row r="299" spans="1:13">
      <c r="A299" s="39" t="s">
        <v>63</v>
      </c>
      <c r="B299" s="30"/>
      <c r="C299" s="31"/>
      <c r="D299" s="30" t="s">
        <v>25</v>
      </c>
      <c r="E299" s="30"/>
      <c r="F299" s="30" t="s">
        <v>26</v>
      </c>
      <c r="G299" s="30"/>
      <c r="H299" s="40"/>
      <c r="I299" s="40"/>
      <c r="J299" s="40"/>
      <c r="K299" s="30"/>
      <c r="L299" s="30"/>
      <c r="M299" s="30"/>
    </row>
    <row r="300" spans="1:13">
      <c r="A300" s="39" t="s">
        <v>66</v>
      </c>
      <c r="B300" s="30"/>
      <c r="C300" s="31"/>
      <c r="D300" s="30" t="s">
        <v>25</v>
      </c>
      <c r="E300" s="30"/>
      <c r="F300" s="30" t="s">
        <v>26</v>
      </c>
      <c r="G300" s="30"/>
      <c r="H300" s="46"/>
      <c r="I300" s="46" t="s">
        <v>586</v>
      </c>
      <c r="J300" s="30"/>
      <c r="K300" s="30"/>
      <c r="L300" s="30"/>
      <c r="M300" s="30"/>
    </row>
    <row r="301" spans="1:13" ht="15.75" thickBot="1">
      <c r="A301" s="48" t="s">
        <v>50</v>
      </c>
      <c r="B301" s="40"/>
      <c r="C301" s="42"/>
      <c r="D301" s="40"/>
      <c r="E301" s="40"/>
      <c r="F301" s="40"/>
      <c r="G301" s="40"/>
      <c r="H301" s="40"/>
      <c r="I301" s="40"/>
      <c r="J301" s="40"/>
      <c r="K301" s="30"/>
      <c r="L301" s="30"/>
      <c r="M301" s="30"/>
    </row>
    <row r="302" spans="1:13" s="12" customFormat="1" ht="15.75" thickBot="1">
      <c r="A302" s="320" t="s">
        <v>97</v>
      </c>
      <c r="B302" s="321"/>
      <c r="C302" s="321"/>
      <c r="D302" s="321"/>
      <c r="E302" s="321"/>
      <c r="F302" s="321"/>
      <c r="G302" s="321"/>
      <c r="H302" s="321"/>
      <c r="I302" s="321"/>
      <c r="J302" s="322"/>
      <c r="K302" s="64"/>
      <c r="L302" s="64"/>
      <c r="M302" s="64"/>
    </row>
    <row r="303" spans="1:13">
      <c r="A303" s="39" t="s">
        <v>47</v>
      </c>
      <c r="B303" s="30"/>
      <c r="C303" s="31"/>
      <c r="D303" s="30" t="s">
        <v>25</v>
      </c>
      <c r="E303" s="30"/>
      <c r="F303" s="30" t="s">
        <v>26</v>
      </c>
      <c r="G303" s="30"/>
      <c r="H303" s="40"/>
      <c r="I303" s="40"/>
      <c r="J303" s="40"/>
      <c r="K303" s="30"/>
      <c r="L303" s="30"/>
      <c r="M303" s="30"/>
    </row>
    <row r="304" spans="1:13">
      <c r="A304" s="39" t="s">
        <v>48</v>
      </c>
      <c r="B304" s="30"/>
      <c r="C304" s="31"/>
      <c r="D304" s="30" t="s">
        <v>25</v>
      </c>
      <c r="E304" s="30"/>
      <c r="F304" s="30" t="s">
        <v>26</v>
      </c>
      <c r="G304" s="30"/>
      <c r="H304" s="40"/>
      <c r="I304" s="40"/>
      <c r="J304" s="40"/>
      <c r="K304" s="30"/>
      <c r="L304" s="30"/>
      <c r="M304" s="30"/>
    </row>
    <row r="305" spans="1:13">
      <c r="A305" s="39" t="s">
        <v>70</v>
      </c>
      <c r="B305" s="30"/>
      <c r="C305" s="31"/>
      <c r="D305" s="30" t="s">
        <v>25</v>
      </c>
      <c r="E305" s="30"/>
      <c r="F305" s="30" t="s">
        <v>26</v>
      </c>
      <c r="G305" s="30"/>
      <c r="H305" s="40"/>
      <c r="I305" s="40"/>
      <c r="J305" s="40"/>
      <c r="K305" s="30"/>
      <c r="L305" s="30"/>
      <c r="M305" s="30"/>
    </row>
    <row r="306" spans="1:13">
      <c r="A306" s="39" t="s">
        <v>53</v>
      </c>
      <c r="B306" s="40"/>
      <c r="C306" s="42"/>
      <c r="D306" s="40"/>
      <c r="E306" s="40"/>
      <c r="F306" s="40"/>
      <c r="G306" s="40"/>
      <c r="H306" s="40"/>
      <c r="I306" s="40"/>
      <c r="J306" s="40"/>
      <c r="K306" s="30"/>
      <c r="L306" s="30"/>
      <c r="M306" s="30"/>
    </row>
    <row r="307" spans="1:13">
      <c r="A307" s="39" t="s">
        <v>54</v>
      </c>
      <c r="B307" s="43"/>
      <c r="C307" s="44"/>
      <c r="D307" s="43"/>
      <c r="E307" s="43"/>
      <c r="F307" s="43"/>
      <c r="G307" s="43"/>
      <c r="H307" s="40"/>
      <c r="I307" s="40"/>
      <c r="J307" s="40"/>
      <c r="K307" s="30"/>
      <c r="L307" s="30"/>
      <c r="M307" s="30"/>
    </row>
    <row r="308" spans="1:13">
      <c r="A308" s="39" t="s">
        <v>55</v>
      </c>
      <c r="B308" s="43"/>
      <c r="C308" s="44"/>
      <c r="D308" s="43"/>
      <c r="E308" s="43"/>
      <c r="F308" s="43"/>
      <c r="G308" s="43"/>
      <c r="H308" s="40"/>
      <c r="I308" s="40"/>
      <c r="J308" s="40"/>
      <c r="K308" s="30"/>
      <c r="L308" s="30"/>
      <c r="M308" s="30"/>
    </row>
    <row r="309" spans="1:13" ht="14.1" customHeight="1">
      <c r="A309" s="39" t="s">
        <v>56</v>
      </c>
      <c r="B309" s="46"/>
      <c r="C309" s="44"/>
      <c r="D309" s="43"/>
      <c r="E309" s="43"/>
      <c r="F309" s="43"/>
      <c r="G309" s="43"/>
      <c r="H309" s="43"/>
      <c r="I309" s="40"/>
      <c r="J309" s="40"/>
      <c r="K309" s="30"/>
      <c r="L309" s="30"/>
      <c r="M309" s="30"/>
    </row>
    <row r="310" spans="1:13">
      <c r="A310" s="39" t="s">
        <v>57</v>
      </c>
      <c r="B310" s="46" t="s">
        <v>71</v>
      </c>
      <c r="C310" s="47"/>
      <c r="D310" s="46"/>
      <c r="E310" s="46"/>
      <c r="F310" s="46"/>
      <c r="G310" s="46"/>
      <c r="H310" s="46"/>
      <c r="I310" s="40"/>
      <c r="J310" s="40"/>
      <c r="K310" s="30"/>
      <c r="L310" s="30"/>
      <c r="M310" s="30"/>
    </row>
    <row r="311" spans="1:13">
      <c r="A311" s="39" t="s">
        <v>584</v>
      </c>
      <c r="B311" s="30"/>
      <c r="C311" s="31"/>
      <c r="D311" s="30" t="s">
        <v>25</v>
      </c>
      <c r="E311" s="30"/>
      <c r="F311" s="30" t="s">
        <v>26</v>
      </c>
      <c r="G311" s="30"/>
      <c r="H311" s="40"/>
      <c r="I311" s="40"/>
      <c r="J311" s="40"/>
      <c r="K311" s="30"/>
      <c r="L311" s="30"/>
      <c r="M311" s="30"/>
    </row>
    <row r="312" spans="1:13">
      <c r="A312" s="39" t="s">
        <v>585</v>
      </c>
      <c r="B312" s="30"/>
      <c r="C312" s="31"/>
      <c r="D312" s="30" t="s">
        <v>25</v>
      </c>
      <c r="E312" s="30"/>
      <c r="F312" s="30" t="s">
        <v>26</v>
      </c>
      <c r="G312" s="30"/>
      <c r="H312" s="46"/>
      <c r="I312" s="46" t="s">
        <v>586</v>
      </c>
      <c r="J312" s="30"/>
      <c r="K312" s="30"/>
      <c r="L312" s="30"/>
      <c r="M312" s="30"/>
    </row>
    <row r="313" spans="1:13">
      <c r="A313" s="39" t="s">
        <v>59</v>
      </c>
      <c r="B313" s="30"/>
      <c r="C313" s="31"/>
      <c r="D313" s="30" t="s">
        <v>25</v>
      </c>
      <c r="E313" s="30"/>
      <c r="F313" s="30" t="s">
        <v>26</v>
      </c>
      <c r="G313" s="30"/>
      <c r="H313" s="46"/>
      <c r="I313" s="46" t="s">
        <v>586</v>
      </c>
      <c r="J313" s="30"/>
      <c r="K313" s="30"/>
      <c r="L313" s="30"/>
      <c r="M313" s="30"/>
    </row>
    <row r="314" spans="1:13">
      <c r="A314" s="39" t="s">
        <v>61</v>
      </c>
      <c r="B314" s="30"/>
      <c r="C314" s="31"/>
      <c r="D314" s="30" t="s">
        <v>25</v>
      </c>
      <c r="E314" s="30"/>
      <c r="F314" s="30" t="s">
        <v>26</v>
      </c>
      <c r="G314" s="30"/>
      <c r="H314" s="40"/>
      <c r="I314" s="40"/>
      <c r="J314" s="40"/>
      <c r="K314" s="30"/>
      <c r="L314" s="30"/>
      <c r="M314" s="30"/>
    </row>
    <row r="315" spans="1:13">
      <c r="A315" s="39" t="s">
        <v>62</v>
      </c>
      <c r="B315" s="30"/>
      <c r="C315" s="31"/>
      <c r="D315" s="30" t="s">
        <v>25</v>
      </c>
      <c r="E315" s="30"/>
      <c r="F315" s="30" t="s">
        <v>26</v>
      </c>
      <c r="G315" s="30"/>
      <c r="H315" s="40"/>
      <c r="I315" s="40"/>
      <c r="J315" s="40"/>
      <c r="K315" s="30"/>
      <c r="L315" s="30"/>
      <c r="M315" s="30"/>
    </row>
    <row r="316" spans="1:13">
      <c r="A316" s="39" t="s">
        <v>63</v>
      </c>
      <c r="B316" s="30"/>
      <c r="C316" s="31"/>
      <c r="D316" s="30" t="s">
        <v>25</v>
      </c>
      <c r="E316" s="30"/>
      <c r="F316" s="30" t="s">
        <v>26</v>
      </c>
      <c r="G316" s="30"/>
      <c r="H316" s="40"/>
      <c r="I316" s="40"/>
      <c r="J316" s="40"/>
      <c r="K316" s="30"/>
      <c r="L316" s="30"/>
      <c r="M316" s="30"/>
    </row>
    <row r="317" spans="1:13">
      <c r="A317" s="39" t="s">
        <v>64</v>
      </c>
      <c r="B317" s="30"/>
      <c r="C317" s="31"/>
      <c r="D317" s="30" t="s">
        <v>25</v>
      </c>
      <c r="E317" s="30"/>
      <c r="F317" s="30" t="s">
        <v>26</v>
      </c>
      <c r="G317" s="30"/>
      <c r="H317" s="40"/>
      <c r="I317" s="40"/>
      <c r="J317" s="40"/>
      <c r="K317" s="30"/>
      <c r="L317" s="30"/>
      <c r="M317" s="30"/>
    </row>
    <row r="318" spans="1:13">
      <c r="A318" s="39" t="s">
        <v>65</v>
      </c>
      <c r="B318" s="30"/>
      <c r="C318" s="31"/>
      <c r="D318" s="30" t="s">
        <v>25</v>
      </c>
      <c r="E318" s="30"/>
      <c r="F318" s="30" t="s">
        <v>26</v>
      </c>
      <c r="G318" s="30"/>
      <c r="H318" s="40"/>
      <c r="I318" s="40"/>
      <c r="J318" s="40"/>
      <c r="K318" s="30"/>
      <c r="L318" s="30"/>
      <c r="M318" s="30"/>
    </row>
    <row r="319" spans="1:13">
      <c r="A319" s="39" t="s">
        <v>66</v>
      </c>
      <c r="B319" s="30"/>
      <c r="C319" s="31"/>
      <c r="D319" s="30" t="s">
        <v>25</v>
      </c>
      <c r="E319" s="30"/>
      <c r="F319" s="30" t="s">
        <v>26</v>
      </c>
      <c r="G319" s="30"/>
      <c r="H319" s="46"/>
      <c r="I319" s="46" t="s">
        <v>586</v>
      </c>
      <c r="J319" s="30"/>
      <c r="K319" s="30"/>
      <c r="L319" s="30"/>
      <c r="M319" s="30"/>
    </row>
    <row r="320" spans="1:13">
      <c r="A320" s="39" t="s">
        <v>98</v>
      </c>
      <c r="B320" s="30"/>
      <c r="C320" s="31"/>
      <c r="D320" s="30" t="s">
        <v>25</v>
      </c>
      <c r="E320" s="30"/>
      <c r="F320" s="30" t="s">
        <v>26</v>
      </c>
      <c r="G320" s="30"/>
      <c r="H320" s="40"/>
      <c r="I320" s="40"/>
      <c r="J320" s="40"/>
      <c r="K320" s="30"/>
      <c r="L320" s="30"/>
      <c r="M320" s="30"/>
    </row>
    <row r="321" spans="1:13">
      <c r="A321" s="39" t="s">
        <v>83</v>
      </c>
      <c r="B321" s="30"/>
      <c r="C321" s="31"/>
      <c r="D321" s="30" t="s">
        <v>25</v>
      </c>
      <c r="E321" s="30"/>
      <c r="F321" s="30" t="s">
        <v>26</v>
      </c>
      <c r="G321" s="30"/>
      <c r="H321" s="40"/>
      <c r="I321" s="40"/>
      <c r="J321" s="40"/>
      <c r="K321" s="30"/>
      <c r="L321" s="30"/>
      <c r="M321" s="30"/>
    </row>
    <row r="322" spans="1:13">
      <c r="A322" s="39" t="s">
        <v>99</v>
      </c>
      <c r="B322" s="30"/>
      <c r="C322" s="31"/>
      <c r="D322" s="30" t="s">
        <v>25</v>
      </c>
      <c r="E322" s="30"/>
      <c r="F322" s="30" t="s">
        <v>26</v>
      </c>
      <c r="G322" s="30"/>
      <c r="H322" s="40"/>
      <c r="I322" s="40"/>
      <c r="J322" s="40"/>
      <c r="K322" s="30"/>
      <c r="L322" s="30"/>
      <c r="M322" s="30"/>
    </row>
    <row r="323" spans="1:13" ht="15.75" thickBot="1">
      <c r="A323" s="48" t="s">
        <v>50</v>
      </c>
      <c r="B323" s="40"/>
      <c r="C323" s="42"/>
      <c r="D323" s="40"/>
      <c r="E323" s="40"/>
      <c r="F323" s="40"/>
      <c r="G323" s="40"/>
      <c r="H323" s="40"/>
      <c r="I323" s="40"/>
      <c r="J323" s="40"/>
      <c r="K323" s="30"/>
      <c r="L323" s="30"/>
      <c r="M323" s="30"/>
    </row>
    <row r="324" spans="1:13" s="12" customFormat="1" ht="15.75" thickBot="1">
      <c r="A324" s="320" t="s">
        <v>100</v>
      </c>
      <c r="B324" s="321"/>
      <c r="C324" s="321"/>
      <c r="D324" s="321"/>
      <c r="E324" s="321"/>
      <c r="F324" s="321"/>
      <c r="G324" s="321"/>
      <c r="H324" s="321"/>
      <c r="I324" s="321"/>
      <c r="J324" s="322"/>
      <c r="K324" s="64"/>
      <c r="L324" s="64"/>
      <c r="M324" s="64"/>
    </row>
    <row r="325" spans="1:13">
      <c r="A325" s="39" t="s">
        <v>47</v>
      </c>
      <c r="B325" s="30"/>
      <c r="C325" s="31"/>
      <c r="D325" s="30" t="s">
        <v>25</v>
      </c>
      <c r="E325" s="30"/>
      <c r="F325" s="30" t="s">
        <v>26</v>
      </c>
      <c r="G325" s="30"/>
      <c r="H325" s="40"/>
      <c r="I325" s="40"/>
      <c r="J325" s="40"/>
      <c r="K325" s="30"/>
      <c r="L325" s="30"/>
      <c r="M325" s="30"/>
    </row>
    <row r="326" spans="1:13">
      <c r="A326" s="39" t="s">
        <v>48</v>
      </c>
      <c r="B326" s="30"/>
      <c r="C326" s="31"/>
      <c r="D326" s="30" t="s">
        <v>25</v>
      </c>
      <c r="E326" s="30"/>
      <c r="F326" s="30" t="s">
        <v>26</v>
      </c>
      <c r="G326" s="30"/>
      <c r="H326" s="40"/>
      <c r="I326" s="40"/>
      <c r="J326" s="40"/>
      <c r="K326" s="30"/>
      <c r="L326" s="30"/>
      <c r="M326" s="30"/>
    </row>
    <row r="327" spans="1:13">
      <c r="A327" s="39" t="s">
        <v>70</v>
      </c>
      <c r="B327" s="30"/>
      <c r="C327" s="31"/>
      <c r="D327" s="30" t="s">
        <v>25</v>
      </c>
      <c r="E327" s="30"/>
      <c r="F327" s="30" t="s">
        <v>26</v>
      </c>
      <c r="G327" s="30"/>
      <c r="H327" s="40"/>
      <c r="I327" s="40"/>
      <c r="J327" s="40"/>
      <c r="K327" s="30"/>
      <c r="L327" s="30"/>
      <c r="M327" s="30"/>
    </row>
    <row r="328" spans="1:13">
      <c r="A328" s="39" t="s">
        <v>53</v>
      </c>
      <c r="B328" s="40"/>
      <c r="C328" s="42"/>
      <c r="D328" s="40"/>
      <c r="E328" s="40"/>
      <c r="F328" s="40"/>
      <c r="G328" s="40"/>
      <c r="H328" s="40"/>
      <c r="I328" s="40"/>
      <c r="J328" s="40"/>
      <c r="K328" s="30"/>
      <c r="L328" s="30"/>
      <c r="M328" s="30"/>
    </row>
    <row r="329" spans="1:13">
      <c r="A329" s="39" t="s">
        <v>54</v>
      </c>
      <c r="B329" s="43"/>
      <c r="C329" s="44"/>
      <c r="D329" s="43"/>
      <c r="E329" s="43"/>
      <c r="F329" s="43"/>
      <c r="G329" s="43"/>
      <c r="H329" s="40"/>
      <c r="I329" s="40"/>
      <c r="J329" s="40"/>
      <c r="K329" s="30"/>
      <c r="L329" s="30"/>
      <c r="M329" s="30"/>
    </row>
    <row r="330" spans="1:13">
      <c r="A330" s="39" t="s">
        <v>55</v>
      </c>
      <c r="B330" s="43"/>
      <c r="C330" s="44"/>
      <c r="D330" s="43"/>
      <c r="E330" s="43"/>
      <c r="F330" s="43"/>
      <c r="G330" s="43"/>
      <c r="H330" s="40"/>
      <c r="I330" s="40"/>
      <c r="J330" s="40"/>
      <c r="K330" s="30"/>
      <c r="L330" s="30"/>
      <c r="M330" s="30"/>
    </row>
    <row r="331" spans="1:13" ht="14.1" customHeight="1">
      <c r="A331" s="39" t="s">
        <v>56</v>
      </c>
      <c r="B331" s="46"/>
      <c r="C331" s="44"/>
      <c r="D331" s="43"/>
      <c r="E331" s="43"/>
      <c r="F331" s="43"/>
      <c r="G331" s="43"/>
      <c r="H331" s="43"/>
      <c r="I331" s="40"/>
      <c r="J331" s="40"/>
      <c r="K331" s="30"/>
      <c r="L331" s="30"/>
      <c r="M331" s="30"/>
    </row>
    <row r="332" spans="1:13">
      <c r="A332" s="39" t="s">
        <v>57</v>
      </c>
      <c r="B332" s="46" t="s">
        <v>71</v>
      </c>
      <c r="C332" s="47"/>
      <c r="D332" s="46"/>
      <c r="E332" s="46"/>
      <c r="F332" s="46"/>
      <c r="G332" s="46"/>
      <c r="H332" s="46"/>
      <c r="I332" s="40"/>
      <c r="J332" s="40"/>
      <c r="K332" s="30"/>
      <c r="L332" s="30"/>
      <c r="M332" s="30"/>
    </row>
    <row r="333" spans="1:13">
      <c r="A333" s="39" t="s">
        <v>584</v>
      </c>
      <c r="B333" s="30"/>
      <c r="C333" s="31"/>
      <c r="D333" s="30" t="s">
        <v>25</v>
      </c>
      <c r="E333" s="30"/>
      <c r="F333" s="30" t="s">
        <v>26</v>
      </c>
      <c r="G333" s="30"/>
      <c r="H333" s="40"/>
      <c r="I333" s="40"/>
      <c r="J333" s="40"/>
      <c r="K333" s="30"/>
      <c r="L333" s="30"/>
      <c r="M333" s="30"/>
    </row>
    <row r="334" spans="1:13">
      <c r="A334" s="39" t="s">
        <v>585</v>
      </c>
      <c r="B334" s="30"/>
      <c r="C334" s="31"/>
      <c r="D334" s="30" t="s">
        <v>25</v>
      </c>
      <c r="E334" s="30"/>
      <c r="F334" s="30" t="s">
        <v>26</v>
      </c>
      <c r="G334" s="30"/>
      <c r="H334" s="46"/>
      <c r="I334" s="46" t="s">
        <v>586</v>
      </c>
      <c r="J334" s="30"/>
      <c r="K334" s="30"/>
      <c r="L334" s="30"/>
      <c r="M334" s="30"/>
    </row>
    <row r="335" spans="1:13">
      <c r="A335" s="39" t="s">
        <v>59</v>
      </c>
      <c r="B335" s="30"/>
      <c r="C335" s="31"/>
      <c r="D335" s="30" t="s">
        <v>25</v>
      </c>
      <c r="E335" s="30"/>
      <c r="F335" s="30" t="s">
        <v>26</v>
      </c>
      <c r="G335" s="30"/>
      <c r="H335" s="46"/>
      <c r="I335" s="46" t="s">
        <v>586</v>
      </c>
      <c r="J335" s="30"/>
      <c r="K335" s="30"/>
      <c r="L335" s="30"/>
      <c r="M335" s="30"/>
    </row>
    <row r="336" spans="1:13">
      <c r="A336" s="39" t="s">
        <v>61</v>
      </c>
      <c r="B336" s="30"/>
      <c r="C336" s="31"/>
      <c r="D336" s="30" t="s">
        <v>25</v>
      </c>
      <c r="E336" s="30"/>
      <c r="F336" s="30" t="s">
        <v>26</v>
      </c>
      <c r="G336" s="30"/>
      <c r="H336" s="40"/>
      <c r="I336" s="40"/>
      <c r="J336" s="40"/>
      <c r="K336" s="30"/>
      <c r="L336" s="30"/>
      <c r="M336" s="30"/>
    </row>
    <row r="337" spans="1:13">
      <c r="A337" s="39" t="s">
        <v>62</v>
      </c>
      <c r="B337" s="30"/>
      <c r="C337" s="31"/>
      <c r="D337" s="30" t="s">
        <v>25</v>
      </c>
      <c r="E337" s="30"/>
      <c r="F337" s="30" t="s">
        <v>26</v>
      </c>
      <c r="G337" s="30"/>
      <c r="H337" s="40"/>
      <c r="I337" s="40"/>
      <c r="J337" s="40"/>
      <c r="K337" s="30"/>
      <c r="L337" s="30"/>
      <c r="M337" s="30"/>
    </row>
    <row r="338" spans="1:13">
      <c r="A338" s="39" t="s">
        <v>63</v>
      </c>
      <c r="B338" s="30"/>
      <c r="C338" s="31"/>
      <c r="D338" s="30" t="s">
        <v>25</v>
      </c>
      <c r="E338" s="30"/>
      <c r="F338" s="30" t="s">
        <v>26</v>
      </c>
      <c r="G338" s="30"/>
      <c r="H338" s="40"/>
      <c r="I338" s="40"/>
      <c r="J338" s="40"/>
      <c r="K338" s="30"/>
      <c r="L338" s="30"/>
      <c r="M338" s="30"/>
    </row>
    <row r="339" spans="1:13">
      <c r="A339" s="39" t="s">
        <v>64</v>
      </c>
      <c r="B339" s="30"/>
      <c r="C339" s="31"/>
      <c r="D339" s="30" t="s">
        <v>25</v>
      </c>
      <c r="E339" s="30"/>
      <c r="F339" s="30" t="s">
        <v>26</v>
      </c>
      <c r="G339" s="30"/>
      <c r="H339" s="40"/>
      <c r="I339" s="40"/>
      <c r="J339" s="40"/>
      <c r="K339" s="30"/>
      <c r="L339" s="30"/>
      <c r="M339" s="30"/>
    </row>
    <row r="340" spans="1:13">
      <c r="A340" s="39" t="s">
        <v>65</v>
      </c>
      <c r="B340" s="30"/>
      <c r="C340" s="31"/>
      <c r="D340" s="30" t="s">
        <v>25</v>
      </c>
      <c r="E340" s="30"/>
      <c r="F340" s="30" t="s">
        <v>26</v>
      </c>
      <c r="G340" s="30"/>
      <c r="H340" s="40"/>
      <c r="I340" s="40"/>
      <c r="J340" s="40"/>
      <c r="K340" s="30"/>
      <c r="L340" s="30"/>
      <c r="M340" s="30"/>
    </row>
    <row r="341" spans="1:13">
      <c r="A341" s="39" t="s">
        <v>66</v>
      </c>
      <c r="B341" s="30"/>
      <c r="C341" s="31"/>
      <c r="D341" s="30" t="s">
        <v>25</v>
      </c>
      <c r="E341" s="30"/>
      <c r="F341" s="30" t="s">
        <v>26</v>
      </c>
      <c r="G341" s="30"/>
      <c r="H341" s="46"/>
      <c r="I341" s="46" t="s">
        <v>586</v>
      </c>
      <c r="J341" s="30"/>
      <c r="K341" s="30"/>
      <c r="L341" s="30"/>
      <c r="M341" s="30"/>
    </row>
    <row r="342" spans="1:13">
      <c r="A342" s="39" t="s">
        <v>98</v>
      </c>
      <c r="B342" s="30"/>
      <c r="C342" s="31"/>
      <c r="D342" s="30" t="s">
        <v>25</v>
      </c>
      <c r="E342" s="30"/>
      <c r="F342" s="30" t="s">
        <v>26</v>
      </c>
      <c r="G342" s="30"/>
      <c r="H342" s="40"/>
      <c r="I342" s="40"/>
      <c r="J342" s="40"/>
      <c r="K342" s="30"/>
      <c r="L342" s="30"/>
      <c r="M342" s="30"/>
    </row>
    <row r="343" spans="1:13">
      <c r="A343" s="39" t="s">
        <v>83</v>
      </c>
      <c r="B343" s="30"/>
      <c r="C343" s="31"/>
      <c r="D343" s="30" t="s">
        <v>25</v>
      </c>
      <c r="E343" s="30"/>
      <c r="F343" s="30" t="s">
        <v>26</v>
      </c>
      <c r="G343" s="30"/>
      <c r="H343" s="40"/>
      <c r="I343" s="40"/>
      <c r="J343" s="40"/>
      <c r="K343" s="30"/>
      <c r="L343" s="30"/>
      <c r="M343" s="30"/>
    </row>
    <row r="344" spans="1:13">
      <c r="A344" s="39" t="s">
        <v>99</v>
      </c>
      <c r="B344" s="30"/>
      <c r="C344" s="31"/>
      <c r="D344" s="30" t="s">
        <v>25</v>
      </c>
      <c r="E344" s="30"/>
      <c r="F344" s="30" t="s">
        <v>26</v>
      </c>
      <c r="G344" s="30"/>
      <c r="H344" s="40"/>
      <c r="I344" s="40"/>
      <c r="J344" s="40"/>
      <c r="K344" s="30"/>
      <c r="L344" s="30"/>
      <c r="M344" s="30"/>
    </row>
    <row r="345" spans="1:13">
      <c r="A345" s="48" t="s">
        <v>50</v>
      </c>
      <c r="B345" s="40"/>
      <c r="C345" s="42"/>
      <c r="D345" s="40"/>
      <c r="E345" s="40"/>
      <c r="F345" s="40"/>
      <c r="G345" s="40"/>
      <c r="H345" s="40"/>
      <c r="I345" s="40"/>
      <c r="J345" s="40"/>
      <c r="K345" s="30"/>
      <c r="L345" s="30"/>
      <c r="M345" s="30"/>
    </row>
    <row r="346" spans="1:13" s="7" customFormat="1" ht="15.75" thickBot="1">
      <c r="A346" s="49"/>
      <c r="B346" s="46"/>
      <c r="C346" s="47"/>
      <c r="D346" s="46"/>
      <c r="E346" s="46"/>
      <c r="F346" s="46"/>
      <c r="G346" s="46"/>
      <c r="H346" s="46"/>
      <c r="I346" s="46"/>
      <c r="J346" s="46"/>
      <c r="K346" s="46"/>
      <c r="L346" s="46"/>
      <c r="M346" s="46"/>
    </row>
    <row r="347" spans="1:13" s="12" customFormat="1" ht="15.75" thickBot="1">
      <c r="A347" s="312" t="s">
        <v>101</v>
      </c>
      <c r="B347" s="313"/>
      <c r="C347" s="313"/>
      <c r="D347" s="313"/>
      <c r="E347" s="313"/>
      <c r="F347" s="313"/>
      <c r="G347" s="313"/>
      <c r="H347" s="313"/>
      <c r="I347" s="313"/>
      <c r="J347" s="314"/>
      <c r="K347" s="64"/>
      <c r="L347" s="64"/>
      <c r="M347" s="64"/>
    </row>
    <row r="348" spans="1:13">
      <c r="A348" s="39" t="s">
        <v>47</v>
      </c>
      <c r="B348" s="30"/>
      <c r="C348" s="31"/>
      <c r="D348" s="30" t="s">
        <v>25</v>
      </c>
      <c r="E348" s="30"/>
      <c r="F348" s="30" t="s">
        <v>26</v>
      </c>
      <c r="G348" s="30"/>
      <c r="H348" s="40"/>
      <c r="I348" s="40"/>
      <c r="J348" s="40"/>
      <c r="K348" s="30"/>
      <c r="L348" s="30"/>
      <c r="M348" s="30"/>
    </row>
    <row r="349" spans="1:13">
      <c r="A349" s="39" t="s">
        <v>48</v>
      </c>
      <c r="B349" s="30"/>
      <c r="C349" s="31"/>
      <c r="D349" s="30" t="s">
        <v>25</v>
      </c>
      <c r="E349" s="30"/>
      <c r="F349" s="30" t="s">
        <v>26</v>
      </c>
      <c r="G349" s="30"/>
      <c r="H349" s="40"/>
      <c r="I349" s="40"/>
      <c r="J349" s="40"/>
      <c r="K349" s="30"/>
      <c r="L349" s="30"/>
      <c r="M349" s="30"/>
    </row>
    <row r="350" spans="1:13">
      <c r="A350" s="39" t="s">
        <v>70</v>
      </c>
      <c r="B350" s="30"/>
      <c r="C350" s="31"/>
      <c r="D350" s="30" t="s">
        <v>25</v>
      </c>
      <c r="E350" s="30"/>
      <c r="F350" s="30" t="s">
        <v>26</v>
      </c>
      <c r="G350" s="30"/>
      <c r="H350" s="40"/>
      <c r="I350" s="40"/>
      <c r="J350" s="40"/>
      <c r="K350" s="30"/>
      <c r="L350" s="30"/>
      <c r="M350" s="30"/>
    </row>
    <row r="351" spans="1:13">
      <c r="A351" s="39" t="s">
        <v>53</v>
      </c>
      <c r="B351" s="40"/>
      <c r="C351" s="42"/>
      <c r="D351" s="40"/>
      <c r="E351" s="40"/>
      <c r="F351" s="40"/>
      <c r="G351" s="40"/>
      <c r="H351" s="40"/>
      <c r="I351" s="40"/>
      <c r="J351" s="40"/>
      <c r="K351" s="30"/>
      <c r="L351" s="30"/>
      <c r="M351" s="30"/>
    </row>
    <row r="352" spans="1:13">
      <c r="A352" s="39" t="s">
        <v>54</v>
      </c>
      <c r="B352" s="43"/>
      <c r="C352" s="44"/>
      <c r="D352" s="43"/>
      <c r="E352" s="43"/>
      <c r="F352" s="43"/>
      <c r="G352" s="43"/>
      <c r="H352" s="40"/>
      <c r="I352" s="40"/>
      <c r="J352" s="40"/>
      <c r="K352" s="30"/>
      <c r="L352" s="30"/>
      <c r="M352" s="30"/>
    </row>
    <row r="353" spans="1:13">
      <c r="A353" s="39" t="s">
        <v>55</v>
      </c>
      <c r="B353" s="43"/>
      <c r="C353" s="44"/>
      <c r="D353" s="43"/>
      <c r="E353" s="43"/>
      <c r="F353" s="43"/>
      <c r="G353" s="43"/>
      <c r="H353" s="40"/>
      <c r="I353" s="40"/>
      <c r="J353" s="40"/>
      <c r="K353" s="30"/>
      <c r="L353" s="30"/>
      <c r="M353" s="30"/>
    </row>
    <row r="354" spans="1:13" ht="14.1" customHeight="1">
      <c r="A354" s="39" t="s">
        <v>56</v>
      </c>
      <c r="B354" s="46"/>
      <c r="C354" s="44"/>
      <c r="D354" s="43"/>
      <c r="E354" s="43"/>
      <c r="F354" s="43"/>
      <c r="G354" s="43"/>
      <c r="H354" s="43"/>
      <c r="I354" s="40"/>
      <c r="J354" s="40"/>
      <c r="K354" s="30"/>
      <c r="L354" s="30"/>
      <c r="M354" s="30"/>
    </row>
    <row r="355" spans="1:13">
      <c r="A355" s="39" t="s">
        <v>57</v>
      </c>
      <c r="B355" s="46" t="s">
        <v>71</v>
      </c>
      <c r="C355" s="47"/>
      <c r="D355" s="46"/>
      <c r="E355" s="46"/>
      <c r="F355" s="46"/>
      <c r="G355" s="46"/>
      <c r="H355" s="46"/>
      <c r="I355" s="40"/>
      <c r="J355" s="40"/>
      <c r="K355" s="30"/>
      <c r="L355" s="30"/>
      <c r="M355" s="30"/>
    </row>
    <row r="356" spans="1:13">
      <c r="A356" s="39" t="s">
        <v>584</v>
      </c>
      <c r="B356" s="30"/>
      <c r="C356" s="31"/>
      <c r="D356" s="30" t="s">
        <v>25</v>
      </c>
      <c r="E356" s="30"/>
      <c r="F356" s="30" t="s">
        <v>26</v>
      </c>
      <c r="G356" s="30"/>
      <c r="H356" s="40"/>
      <c r="I356" s="40"/>
      <c r="J356" s="40"/>
      <c r="K356" s="30"/>
      <c r="L356" s="30"/>
      <c r="M356" s="30"/>
    </row>
    <row r="357" spans="1:13">
      <c r="A357" s="39" t="s">
        <v>585</v>
      </c>
      <c r="B357" s="30"/>
      <c r="C357" s="31"/>
      <c r="D357" s="30" t="s">
        <v>25</v>
      </c>
      <c r="E357" s="30"/>
      <c r="F357" s="30" t="s">
        <v>26</v>
      </c>
      <c r="G357" s="30"/>
      <c r="H357" s="46"/>
      <c r="I357" s="46" t="s">
        <v>586</v>
      </c>
      <c r="J357" s="30"/>
      <c r="K357" s="30"/>
      <c r="L357" s="30"/>
      <c r="M357" s="30"/>
    </row>
    <row r="358" spans="1:13">
      <c r="A358" s="39" t="s">
        <v>59</v>
      </c>
      <c r="B358" s="30"/>
      <c r="C358" s="31"/>
      <c r="D358" s="30" t="s">
        <v>25</v>
      </c>
      <c r="E358" s="30"/>
      <c r="F358" s="30" t="s">
        <v>26</v>
      </c>
      <c r="G358" s="30"/>
      <c r="H358" s="46"/>
      <c r="I358" s="46" t="s">
        <v>586</v>
      </c>
      <c r="J358" s="30"/>
      <c r="K358" s="30"/>
      <c r="L358" s="30"/>
      <c r="M358" s="30"/>
    </row>
    <row r="359" spans="1:13">
      <c r="A359" s="39" t="s">
        <v>61</v>
      </c>
      <c r="B359" s="30"/>
      <c r="C359" s="31"/>
      <c r="D359" s="30" t="s">
        <v>25</v>
      </c>
      <c r="E359" s="30"/>
      <c r="F359" s="30" t="s">
        <v>26</v>
      </c>
      <c r="G359" s="30"/>
      <c r="H359" s="40"/>
      <c r="I359" s="40"/>
      <c r="J359" s="40"/>
      <c r="K359" s="30"/>
      <c r="L359" s="30"/>
      <c r="M359" s="30"/>
    </row>
    <row r="360" spans="1:13">
      <c r="A360" s="39" t="s">
        <v>62</v>
      </c>
      <c r="B360" s="30"/>
      <c r="C360" s="31"/>
      <c r="D360" s="30" t="s">
        <v>25</v>
      </c>
      <c r="E360" s="30"/>
      <c r="F360" s="30" t="s">
        <v>26</v>
      </c>
      <c r="G360" s="30"/>
      <c r="H360" s="40"/>
      <c r="I360" s="40"/>
      <c r="J360" s="40"/>
      <c r="K360" s="30"/>
      <c r="L360" s="30"/>
      <c r="M360" s="30"/>
    </row>
    <row r="361" spans="1:13">
      <c r="A361" s="39" t="s">
        <v>63</v>
      </c>
      <c r="B361" s="30"/>
      <c r="C361" s="31"/>
      <c r="D361" s="30" t="s">
        <v>25</v>
      </c>
      <c r="E361" s="30"/>
      <c r="F361" s="30" t="s">
        <v>26</v>
      </c>
      <c r="G361" s="30"/>
      <c r="H361" s="40"/>
      <c r="I361" s="40"/>
      <c r="J361" s="40"/>
      <c r="K361" s="30"/>
      <c r="L361" s="30"/>
      <c r="M361" s="30"/>
    </row>
    <row r="362" spans="1:13">
      <c r="A362" s="39" t="s">
        <v>64</v>
      </c>
      <c r="B362" s="30"/>
      <c r="C362" s="31"/>
      <c r="D362" s="30" t="s">
        <v>25</v>
      </c>
      <c r="E362" s="30"/>
      <c r="F362" s="30" t="s">
        <v>26</v>
      </c>
      <c r="G362" s="30"/>
      <c r="H362" s="40"/>
      <c r="I362" s="40"/>
      <c r="J362" s="40"/>
      <c r="K362" s="30"/>
      <c r="L362" s="30"/>
      <c r="M362" s="30"/>
    </row>
    <row r="363" spans="1:13">
      <c r="A363" s="39" t="s">
        <v>65</v>
      </c>
      <c r="B363" s="30"/>
      <c r="C363" s="31"/>
      <c r="D363" s="30" t="s">
        <v>25</v>
      </c>
      <c r="E363" s="30"/>
      <c r="F363" s="30" t="s">
        <v>26</v>
      </c>
      <c r="G363" s="30"/>
      <c r="H363" s="40"/>
      <c r="I363" s="40"/>
      <c r="J363" s="40"/>
      <c r="K363" s="30"/>
      <c r="L363" s="30"/>
      <c r="M363" s="30"/>
    </row>
    <row r="364" spans="1:13">
      <c r="A364" s="39" t="s">
        <v>66</v>
      </c>
      <c r="B364" s="30"/>
      <c r="C364" s="31"/>
      <c r="D364" s="30" t="s">
        <v>25</v>
      </c>
      <c r="E364" s="30"/>
      <c r="F364" s="30" t="s">
        <v>26</v>
      </c>
      <c r="G364" s="30"/>
      <c r="H364" s="46"/>
      <c r="I364" s="46" t="s">
        <v>586</v>
      </c>
      <c r="J364" s="30"/>
      <c r="K364" s="30"/>
      <c r="L364" s="30"/>
      <c r="M364" s="30"/>
    </row>
    <row r="365" spans="1:13">
      <c r="A365" s="48" t="s">
        <v>50</v>
      </c>
      <c r="B365" s="40"/>
      <c r="C365" s="42"/>
      <c r="D365" s="40"/>
      <c r="E365" s="40"/>
      <c r="F365" s="40"/>
      <c r="G365" s="40"/>
      <c r="H365" s="40"/>
      <c r="I365" s="40"/>
      <c r="J365" s="40"/>
      <c r="K365" s="30"/>
      <c r="L365" s="30"/>
      <c r="M365" s="30"/>
    </row>
    <row r="366" spans="1:13" s="6" customFormat="1" ht="15.75" thickBot="1">
      <c r="A366" s="46"/>
      <c r="B366" s="46"/>
      <c r="C366" s="47"/>
      <c r="D366" s="46"/>
      <c r="E366" s="46"/>
      <c r="F366" s="46"/>
      <c r="G366" s="46"/>
      <c r="H366" s="46"/>
      <c r="I366" s="46"/>
      <c r="J366" s="46"/>
      <c r="K366" s="40"/>
      <c r="L366" s="40"/>
      <c r="M366" s="40"/>
    </row>
    <row r="367" spans="1:13" ht="15.75" thickBot="1">
      <c r="A367" s="312" t="s">
        <v>101</v>
      </c>
      <c r="B367" s="313"/>
      <c r="C367" s="313"/>
      <c r="D367" s="313"/>
      <c r="E367" s="313"/>
      <c r="F367" s="313"/>
      <c r="G367" s="313"/>
      <c r="H367" s="313"/>
      <c r="I367" s="313"/>
      <c r="J367" s="314"/>
      <c r="K367" s="30"/>
      <c r="L367" s="30"/>
      <c r="M367" s="30"/>
    </row>
    <row r="368" spans="1:13">
      <c r="A368" s="39" t="s">
        <v>47</v>
      </c>
      <c r="B368" s="30"/>
      <c r="C368" s="31"/>
      <c r="D368" s="30" t="s">
        <v>25</v>
      </c>
      <c r="E368" s="30"/>
      <c r="F368" s="30" t="s">
        <v>26</v>
      </c>
      <c r="G368" s="30"/>
      <c r="H368" s="40"/>
      <c r="I368" s="40"/>
      <c r="J368" s="40"/>
      <c r="K368" s="30"/>
      <c r="L368" s="30"/>
      <c r="M368" s="30"/>
    </row>
    <row r="369" spans="1:13">
      <c r="A369" s="39" t="s">
        <v>48</v>
      </c>
      <c r="B369" s="30"/>
      <c r="C369" s="31"/>
      <c r="D369" s="30" t="s">
        <v>25</v>
      </c>
      <c r="E369" s="30"/>
      <c r="F369" s="30" t="s">
        <v>26</v>
      </c>
      <c r="G369" s="30"/>
      <c r="H369" s="40"/>
      <c r="I369" s="40"/>
      <c r="J369" s="40"/>
      <c r="K369" s="30"/>
      <c r="L369" s="30"/>
      <c r="M369" s="30"/>
    </row>
    <row r="370" spans="1:13">
      <c r="A370" s="39" t="s">
        <v>70</v>
      </c>
      <c r="B370" s="30"/>
      <c r="C370" s="31"/>
      <c r="D370" s="30" t="s">
        <v>25</v>
      </c>
      <c r="E370" s="30"/>
      <c r="F370" s="30" t="s">
        <v>26</v>
      </c>
      <c r="G370" s="30"/>
      <c r="H370" s="40"/>
      <c r="I370" s="40"/>
      <c r="J370" s="40"/>
      <c r="K370" s="30"/>
      <c r="L370" s="30"/>
      <c r="M370" s="30"/>
    </row>
    <row r="371" spans="1:13">
      <c r="A371" s="39" t="s">
        <v>53</v>
      </c>
      <c r="B371" s="40"/>
      <c r="C371" s="42"/>
      <c r="D371" s="40"/>
      <c r="E371" s="40"/>
      <c r="F371" s="40"/>
      <c r="G371" s="40"/>
      <c r="H371" s="40"/>
      <c r="I371" s="40"/>
      <c r="J371" s="40"/>
      <c r="K371" s="30"/>
      <c r="L371" s="30"/>
      <c r="M371" s="30"/>
    </row>
    <row r="372" spans="1:13">
      <c r="A372" s="39" t="s">
        <v>54</v>
      </c>
      <c r="B372" s="43"/>
      <c r="C372" s="44"/>
      <c r="D372" s="43"/>
      <c r="E372" s="43"/>
      <c r="F372" s="43"/>
      <c r="G372" s="43"/>
      <c r="H372" s="40"/>
      <c r="I372" s="40"/>
      <c r="J372" s="40"/>
      <c r="K372" s="30"/>
      <c r="L372" s="30"/>
      <c r="M372" s="30"/>
    </row>
    <row r="373" spans="1:13">
      <c r="A373" s="39" t="s">
        <v>55</v>
      </c>
      <c r="B373" s="43"/>
      <c r="C373" s="44"/>
      <c r="D373" s="43"/>
      <c r="E373" s="43"/>
      <c r="F373" s="43"/>
      <c r="G373" s="43"/>
      <c r="H373" s="40"/>
      <c r="I373" s="40"/>
      <c r="J373" s="40"/>
      <c r="K373" s="30"/>
      <c r="L373" s="30"/>
      <c r="M373" s="30"/>
    </row>
    <row r="374" spans="1:13" ht="14.1" customHeight="1">
      <c r="A374" s="39" t="s">
        <v>56</v>
      </c>
      <c r="B374" s="46"/>
      <c r="C374" s="44"/>
      <c r="D374" s="43"/>
      <c r="E374" s="43"/>
      <c r="F374" s="43"/>
      <c r="G374" s="43"/>
      <c r="H374" s="43"/>
      <c r="I374" s="40"/>
      <c r="J374" s="40"/>
      <c r="K374" s="30"/>
      <c r="L374" s="30"/>
      <c r="M374" s="30"/>
    </row>
    <row r="375" spans="1:13">
      <c r="A375" s="39" t="s">
        <v>57</v>
      </c>
      <c r="B375" s="46" t="s">
        <v>71</v>
      </c>
      <c r="C375" s="47"/>
      <c r="D375" s="46"/>
      <c r="E375" s="46"/>
      <c r="F375" s="46"/>
      <c r="G375" s="46"/>
      <c r="H375" s="46"/>
      <c r="I375" s="40"/>
      <c r="J375" s="40"/>
      <c r="K375" s="30"/>
      <c r="L375" s="30"/>
      <c r="M375" s="30"/>
    </row>
    <row r="376" spans="1:13">
      <c r="A376" s="39" t="s">
        <v>584</v>
      </c>
      <c r="B376" s="30"/>
      <c r="C376" s="31"/>
      <c r="D376" s="30" t="s">
        <v>25</v>
      </c>
      <c r="E376" s="30"/>
      <c r="F376" s="30" t="s">
        <v>26</v>
      </c>
      <c r="G376" s="30"/>
      <c r="H376" s="40"/>
      <c r="I376" s="40"/>
      <c r="J376" s="40"/>
      <c r="K376" s="30"/>
      <c r="L376" s="30"/>
      <c r="M376" s="30"/>
    </row>
    <row r="377" spans="1:13">
      <c r="A377" s="39" t="s">
        <v>585</v>
      </c>
      <c r="B377" s="30"/>
      <c r="C377" s="31"/>
      <c r="D377" s="30" t="s">
        <v>25</v>
      </c>
      <c r="E377" s="30"/>
      <c r="F377" s="30" t="s">
        <v>26</v>
      </c>
      <c r="G377" s="30"/>
      <c r="H377" s="46"/>
      <c r="I377" s="46" t="s">
        <v>586</v>
      </c>
      <c r="J377" s="30"/>
      <c r="K377" s="30"/>
      <c r="L377" s="30"/>
      <c r="M377" s="30"/>
    </row>
    <row r="378" spans="1:13">
      <c r="A378" s="39" t="s">
        <v>59</v>
      </c>
      <c r="B378" s="30"/>
      <c r="C378" s="31"/>
      <c r="D378" s="30" t="s">
        <v>25</v>
      </c>
      <c r="E378" s="30"/>
      <c r="F378" s="30" t="s">
        <v>26</v>
      </c>
      <c r="G378" s="30"/>
      <c r="H378" s="46"/>
      <c r="I378" s="46" t="s">
        <v>586</v>
      </c>
      <c r="J378" s="30"/>
      <c r="K378" s="30"/>
      <c r="L378" s="30"/>
      <c r="M378" s="30"/>
    </row>
    <row r="379" spans="1:13">
      <c r="A379" s="39" t="s">
        <v>61</v>
      </c>
      <c r="B379" s="30"/>
      <c r="C379" s="31"/>
      <c r="D379" s="30" t="s">
        <v>25</v>
      </c>
      <c r="E379" s="30"/>
      <c r="F379" s="30" t="s">
        <v>26</v>
      </c>
      <c r="G379" s="30"/>
      <c r="H379" s="40"/>
      <c r="I379" s="40"/>
      <c r="J379" s="40"/>
      <c r="K379" s="30"/>
      <c r="L379" s="30"/>
      <c r="M379" s="30"/>
    </row>
    <row r="380" spans="1:13">
      <c r="A380" s="39" t="s">
        <v>62</v>
      </c>
      <c r="B380" s="30"/>
      <c r="C380" s="31"/>
      <c r="D380" s="30" t="s">
        <v>25</v>
      </c>
      <c r="E380" s="30"/>
      <c r="F380" s="30" t="s">
        <v>26</v>
      </c>
      <c r="G380" s="30"/>
      <c r="H380" s="40"/>
      <c r="I380" s="40"/>
      <c r="J380" s="40"/>
      <c r="K380" s="30"/>
      <c r="L380" s="30"/>
      <c r="M380" s="30"/>
    </row>
    <row r="381" spans="1:13">
      <c r="A381" s="39" t="s">
        <v>63</v>
      </c>
      <c r="B381" s="30"/>
      <c r="C381" s="31"/>
      <c r="D381" s="30" t="s">
        <v>25</v>
      </c>
      <c r="E381" s="30"/>
      <c r="F381" s="30" t="s">
        <v>26</v>
      </c>
      <c r="G381" s="30"/>
      <c r="H381" s="40"/>
      <c r="I381" s="40"/>
      <c r="J381" s="40"/>
      <c r="K381" s="30"/>
      <c r="L381" s="30"/>
      <c r="M381" s="30"/>
    </row>
    <row r="382" spans="1:13">
      <c r="A382" s="39" t="s">
        <v>64</v>
      </c>
      <c r="B382" s="30"/>
      <c r="C382" s="31"/>
      <c r="D382" s="30" t="s">
        <v>25</v>
      </c>
      <c r="E382" s="30"/>
      <c r="F382" s="30" t="s">
        <v>26</v>
      </c>
      <c r="G382" s="30"/>
      <c r="H382" s="40"/>
      <c r="I382" s="40"/>
      <c r="J382" s="40"/>
      <c r="K382" s="30"/>
      <c r="L382" s="30"/>
      <c r="M382" s="30"/>
    </row>
    <row r="383" spans="1:13">
      <c r="A383" s="39" t="s">
        <v>65</v>
      </c>
      <c r="B383" s="30"/>
      <c r="C383" s="31"/>
      <c r="D383" s="30" t="s">
        <v>25</v>
      </c>
      <c r="E383" s="30"/>
      <c r="F383" s="30" t="s">
        <v>26</v>
      </c>
      <c r="G383" s="30"/>
      <c r="H383" s="40"/>
      <c r="I383" s="40"/>
      <c r="J383" s="40"/>
      <c r="K383" s="30"/>
      <c r="L383" s="30"/>
      <c r="M383" s="30"/>
    </row>
    <row r="384" spans="1:13">
      <c r="A384" s="39" t="s">
        <v>66</v>
      </c>
      <c r="B384" s="30"/>
      <c r="C384" s="31"/>
      <c r="D384" s="30" t="s">
        <v>25</v>
      </c>
      <c r="E384" s="30"/>
      <c r="F384" s="30" t="s">
        <v>26</v>
      </c>
      <c r="G384" s="30"/>
      <c r="H384" s="46"/>
      <c r="I384" s="46" t="s">
        <v>586</v>
      </c>
      <c r="J384" s="30"/>
      <c r="K384" s="30"/>
      <c r="L384" s="30"/>
      <c r="M384" s="30"/>
    </row>
    <row r="385" spans="1:13">
      <c r="A385" s="48" t="s">
        <v>50</v>
      </c>
      <c r="B385" s="40"/>
      <c r="C385" s="42"/>
      <c r="D385" s="40"/>
      <c r="E385" s="40"/>
      <c r="F385" s="40"/>
      <c r="G385" s="40"/>
      <c r="H385" s="40"/>
      <c r="I385" s="40"/>
      <c r="J385" s="40"/>
      <c r="K385" s="30"/>
      <c r="L385" s="30"/>
      <c r="M385" s="30"/>
    </row>
    <row r="386" spans="1:13" s="6" customFormat="1" ht="15.75" thickBot="1">
      <c r="A386" s="46"/>
      <c r="B386" s="46"/>
      <c r="C386" s="47"/>
      <c r="D386" s="46"/>
      <c r="E386" s="46"/>
      <c r="F386" s="46"/>
      <c r="G386" s="46"/>
      <c r="H386" s="46"/>
      <c r="I386" s="46"/>
      <c r="J386" s="46"/>
      <c r="K386" s="40"/>
      <c r="L386" s="40"/>
      <c r="M386" s="40"/>
    </row>
    <row r="387" spans="1:13" ht="15.75" thickBot="1">
      <c r="A387" s="312" t="s">
        <v>101</v>
      </c>
      <c r="B387" s="313"/>
      <c r="C387" s="313"/>
      <c r="D387" s="313"/>
      <c r="E387" s="313"/>
      <c r="F387" s="313"/>
      <c r="G387" s="313"/>
      <c r="H387" s="313"/>
      <c r="I387" s="313"/>
      <c r="J387" s="314"/>
      <c r="K387" s="30"/>
      <c r="L387" s="30"/>
      <c r="M387" s="30"/>
    </row>
    <row r="388" spans="1:13">
      <c r="A388" s="39" t="s">
        <v>47</v>
      </c>
      <c r="B388" s="30"/>
      <c r="C388" s="31"/>
      <c r="D388" s="30" t="s">
        <v>25</v>
      </c>
      <c r="E388" s="30"/>
      <c r="F388" s="30" t="s">
        <v>26</v>
      </c>
      <c r="G388" s="30"/>
      <c r="H388" s="40"/>
      <c r="I388" s="40"/>
      <c r="J388" s="40"/>
      <c r="K388" s="30"/>
      <c r="L388" s="30"/>
      <c r="M388" s="30"/>
    </row>
    <row r="389" spans="1:13">
      <c r="A389" s="39" t="s">
        <v>48</v>
      </c>
      <c r="B389" s="30"/>
      <c r="C389" s="31"/>
      <c r="D389" s="30" t="s">
        <v>25</v>
      </c>
      <c r="E389" s="30"/>
      <c r="F389" s="30" t="s">
        <v>26</v>
      </c>
      <c r="G389" s="30"/>
      <c r="H389" s="40"/>
      <c r="I389" s="40"/>
      <c r="J389" s="40"/>
      <c r="K389" s="30"/>
      <c r="L389" s="30"/>
      <c r="M389" s="30"/>
    </row>
    <row r="390" spans="1:13">
      <c r="A390" s="39" t="s">
        <v>70</v>
      </c>
      <c r="B390" s="30"/>
      <c r="C390" s="31"/>
      <c r="D390" s="30" t="s">
        <v>25</v>
      </c>
      <c r="E390" s="30"/>
      <c r="F390" s="30" t="s">
        <v>26</v>
      </c>
      <c r="G390" s="30"/>
      <c r="H390" s="40"/>
      <c r="I390" s="40"/>
      <c r="J390" s="40"/>
      <c r="K390" s="30"/>
      <c r="L390" s="30"/>
      <c r="M390" s="30"/>
    </row>
    <row r="391" spans="1:13">
      <c r="A391" s="39" t="s">
        <v>53</v>
      </c>
      <c r="B391" s="40"/>
      <c r="C391" s="42"/>
      <c r="D391" s="40"/>
      <c r="E391" s="40"/>
      <c r="F391" s="40"/>
      <c r="G391" s="40"/>
      <c r="H391" s="40"/>
      <c r="I391" s="40"/>
      <c r="J391" s="40"/>
      <c r="K391" s="30"/>
      <c r="L391" s="30"/>
      <c r="M391" s="30"/>
    </row>
    <row r="392" spans="1:13">
      <c r="A392" s="39" t="s">
        <v>54</v>
      </c>
      <c r="B392" s="43"/>
      <c r="C392" s="44"/>
      <c r="D392" s="43"/>
      <c r="E392" s="43"/>
      <c r="F392" s="43"/>
      <c r="G392" s="43"/>
      <c r="H392" s="40"/>
      <c r="I392" s="40"/>
      <c r="J392" s="40"/>
      <c r="K392" s="30"/>
      <c r="L392" s="30"/>
      <c r="M392" s="30"/>
    </row>
    <row r="393" spans="1:13">
      <c r="A393" s="39" t="s">
        <v>55</v>
      </c>
      <c r="B393" s="43"/>
      <c r="C393" s="44"/>
      <c r="D393" s="43"/>
      <c r="E393" s="43"/>
      <c r="F393" s="43"/>
      <c r="G393" s="43"/>
      <c r="H393" s="40"/>
      <c r="I393" s="40"/>
      <c r="J393" s="40"/>
      <c r="K393" s="30"/>
      <c r="L393" s="30"/>
      <c r="M393" s="30"/>
    </row>
    <row r="394" spans="1:13">
      <c r="A394" s="39" t="s">
        <v>56</v>
      </c>
      <c r="B394" s="46"/>
      <c r="C394" s="44"/>
      <c r="D394" s="43"/>
      <c r="E394" s="43"/>
      <c r="F394" s="43"/>
      <c r="G394" s="43"/>
      <c r="H394" s="43"/>
      <c r="I394" s="40"/>
      <c r="J394" s="40"/>
      <c r="K394" s="30"/>
      <c r="L394" s="30"/>
      <c r="M394" s="30"/>
    </row>
    <row r="395" spans="1:13">
      <c r="A395" s="39" t="s">
        <v>57</v>
      </c>
      <c r="B395" s="46" t="s">
        <v>71</v>
      </c>
      <c r="C395" s="47"/>
      <c r="D395" s="46"/>
      <c r="E395" s="46"/>
      <c r="F395" s="46"/>
      <c r="G395" s="46"/>
      <c r="H395" s="46"/>
      <c r="I395" s="40"/>
      <c r="J395" s="40"/>
      <c r="K395" s="30"/>
      <c r="L395" s="30"/>
      <c r="M395" s="30"/>
    </row>
    <row r="396" spans="1:13">
      <c r="A396" s="39" t="s">
        <v>584</v>
      </c>
      <c r="B396" s="30"/>
      <c r="C396" s="31"/>
      <c r="D396" s="30" t="s">
        <v>25</v>
      </c>
      <c r="E396" s="30"/>
      <c r="F396" s="30" t="s">
        <v>26</v>
      </c>
      <c r="G396" s="30"/>
      <c r="H396" s="40"/>
      <c r="I396" s="40"/>
      <c r="J396" s="40"/>
      <c r="K396" s="30"/>
      <c r="L396" s="30"/>
      <c r="M396" s="30"/>
    </row>
    <row r="397" spans="1:13">
      <c r="A397" s="39" t="s">
        <v>585</v>
      </c>
      <c r="B397" s="30"/>
      <c r="C397" s="31"/>
      <c r="D397" s="30" t="s">
        <v>25</v>
      </c>
      <c r="E397" s="30"/>
      <c r="F397" s="30" t="s">
        <v>26</v>
      </c>
      <c r="G397" s="30"/>
      <c r="H397" s="46"/>
      <c r="I397" s="46" t="s">
        <v>586</v>
      </c>
      <c r="J397" s="30"/>
      <c r="K397" s="30"/>
      <c r="L397" s="30"/>
      <c r="M397" s="30"/>
    </row>
    <row r="398" spans="1:13">
      <c r="A398" s="39" t="s">
        <v>59</v>
      </c>
      <c r="B398" s="30"/>
      <c r="C398" s="31"/>
      <c r="D398" s="30" t="s">
        <v>25</v>
      </c>
      <c r="E398" s="30"/>
      <c r="F398" s="30" t="s">
        <v>26</v>
      </c>
      <c r="G398" s="30"/>
      <c r="H398" s="46"/>
      <c r="I398" s="46" t="s">
        <v>586</v>
      </c>
      <c r="J398" s="30"/>
      <c r="K398" s="30"/>
      <c r="L398" s="30"/>
      <c r="M398" s="30"/>
    </row>
    <row r="399" spans="1:13">
      <c r="A399" s="39" t="s">
        <v>61</v>
      </c>
      <c r="B399" s="30"/>
      <c r="C399" s="31"/>
      <c r="D399" s="30" t="s">
        <v>25</v>
      </c>
      <c r="E399" s="30"/>
      <c r="F399" s="30" t="s">
        <v>26</v>
      </c>
      <c r="G399" s="30"/>
      <c r="H399" s="40"/>
      <c r="I399" s="40"/>
      <c r="J399" s="40"/>
      <c r="K399" s="30"/>
      <c r="L399" s="30"/>
      <c r="M399" s="30"/>
    </row>
    <row r="400" spans="1:13">
      <c r="A400" s="39" t="s">
        <v>62</v>
      </c>
      <c r="B400" s="30"/>
      <c r="C400" s="31"/>
      <c r="D400" s="30" t="s">
        <v>25</v>
      </c>
      <c r="E400" s="30"/>
      <c r="F400" s="30" t="s">
        <v>26</v>
      </c>
      <c r="G400" s="30"/>
      <c r="H400" s="40"/>
      <c r="I400" s="40"/>
      <c r="J400" s="40"/>
      <c r="K400" s="30"/>
      <c r="L400" s="30"/>
      <c r="M400" s="30"/>
    </row>
    <row r="401" spans="1:13">
      <c r="A401" s="39" t="s">
        <v>63</v>
      </c>
      <c r="B401" s="30"/>
      <c r="C401" s="31"/>
      <c r="D401" s="30" t="s">
        <v>25</v>
      </c>
      <c r="E401" s="30"/>
      <c r="F401" s="30" t="s">
        <v>26</v>
      </c>
      <c r="G401" s="30"/>
      <c r="H401" s="40"/>
      <c r="I401" s="40"/>
      <c r="J401" s="40"/>
      <c r="K401" s="30"/>
      <c r="L401" s="30"/>
      <c r="M401" s="30"/>
    </row>
    <row r="402" spans="1:13">
      <c r="A402" s="39" t="s">
        <v>64</v>
      </c>
      <c r="B402" s="30"/>
      <c r="C402" s="31"/>
      <c r="D402" s="30" t="s">
        <v>25</v>
      </c>
      <c r="E402" s="30"/>
      <c r="F402" s="30" t="s">
        <v>26</v>
      </c>
      <c r="G402" s="30"/>
      <c r="H402" s="40"/>
      <c r="I402" s="40"/>
      <c r="J402" s="40"/>
      <c r="K402" s="30"/>
      <c r="L402" s="30"/>
      <c r="M402" s="30"/>
    </row>
    <row r="403" spans="1:13">
      <c r="A403" s="39" t="s">
        <v>65</v>
      </c>
      <c r="B403" s="30"/>
      <c r="C403" s="31"/>
      <c r="D403" s="30" t="s">
        <v>25</v>
      </c>
      <c r="E403" s="30"/>
      <c r="F403" s="30" t="s">
        <v>26</v>
      </c>
      <c r="G403" s="30"/>
      <c r="H403" s="40"/>
      <c r="I403" s="40"/>
      <c r="J403" s="40"/>
      <c r="K403" s="30"/>
      <c r="L403" s="30"/>
      <c r="M403" s="30"/>
    </row>
    <row r="404" spans="1:13">
      <c r="A404" s="39" t="s">
        <v>66</v>
      </c>
      <c r="B404" s="30"/>
      <c r="C404" s="31"/>
      <c r="D404" s="30" t="s">
        <v>25</v>
      </c>
      <c r="E404" s="30"/>
      <c r="F404" s="30" t="s">
        <v>26</v>
      </c>
      <c r="G404" s="30"/>
      <c r="H404" s="46"/>
      <c r="I404" s="46" t="s">
        <v>586</v>
      </c>
      <c r="J404" s="30"/>
      <c r="K404" s="30"/>
      <c r="L404" s="30"/>
      <c r="M404" s="30"/>
    </row>
    <row r="405" spans="1:13">
      <c r="A405" s="48" t="s">
        <v>50</v>
      </c>
      <c r="B405" s="40"/>
      <c r="C405" s="42"/>
      <c r="D405" s="40"/>
      <c r="E405" s="40"/>
      <c r="F405" s="40"/>
      <c r="G405" s="40"/>
      <c r="H405" s="40"/>
      <c r="I405" s="40"/>
      <c r="J405" s="40"/>
      <c r="K405" s="30"/>
      <c r="L405" s="30"/>
      <c r="M405" s="30"/>
    </row>
    <row r="406" spans="1:13" s="6" customFormat="1" ht="15.75" thickBot="1">
      <c r="A406" s="65"/>
      <c r="B406" s="65"/>
      <c r="C406" s="66"/>
      <c r="D406" s="65"/>
      <c r="E406" s="65"/>
      <c r="F406" s="65"/>
      <c r="G406" s="65"/>
      <c r="H406" s="65"/>
      <c r="I406" s="65"/>
      <c r="J406" s="65"/>
      <c r="K406" s="40"/>
      <c r="L406" s="40"/>
      <c r="M406" s="40"/>
    </row>
    <row r="407" spans="1:13" ht="15.75" thickBot="1">
      <c r="A407" s="312" t="s">
        <v>101</v>
      </c>
      <c r="B407" s="313"/>
      <c r="C407" s="313"/>
      <c r="D407" s="313"/>
      <c r="E407" s="313"/>
      <c r="F407" s="313"/>
      <c r="G407" s="313"/>
      <c r="H407" s="313"/>
      <c r="I407" s="313"/>
      <c r="J407" s="314"/>
      <c r="K407" s="30"/>
      <c r="L407" s="30"/>
      <c r="M407" s="30"/>
    </row>
    <row r="408" spans="1:13">
      <c r="A408" s="39" t="s">
        <v>47</v>
      </c>
      <c r="B408" s="30"/>
      <c r="C408" s="31"/>
      <c r="D408" s="30" t="s">
        <v>25</v>
      </c>
      <c r="E408" s="30"/>
      <c r="F408" s="30" t="s">
        <v>26</v>
      </c>
      <c r="G408" s="30"/>
      <c r="H408" s="40"/>
      <c r="I408" s="40"/>
      <c r="J408" s="40"/>
      <c r="K408" s="30"/>
      <c r="L408" s="30"/>
      <c r="M408" s="30"/>
    </row>
    <row r="409" spans="1:13">
      <c r="A409" s="39" t="s">
        <v>48</v>
      </c>
      <c r="B409" s="30"/>
      <c r="C409" s="31"/>
      <c r="D409" s="30" t="s">
        <v>25</v>
      </c>
      <c r="E409" s="30"/>
      <c r="F409" s="30" t="s">
        <v>26</v>
      </c>
      <c r="G409" s="30"/>
      <c r="H409" s="40"/>
      <c r="I409" s="40"/>
      <c r="J409" s="40"/>
      <c r="K409" s="30"/>
      <c r="L409" s="30"/>
      <c r="M409" s="30"/>
    </row>
    <row r="410" spans="1:13">
      <c r="A410" s="39" t="s">
        <v>70</v>
      </c>
      <c r="B410" s="30"/>
      <c r="C410" s="31"/>
      <c r="D410" s="30" t="s">
        <v>25</v>
      </c>
      <c r="E410" s="30"/>
      <c r="F410" s="30" t="s">
        <v>26</v>
      </c>
      <c r="G410" s="30"/>
      <c r="H410" s="40"/>
      <c r="I410" s="40"/>
      <c r="J410" s="40"/>
      <c r="K410" s="30"/>
      <c r="L410" s="30"/>
      <c r="M410" s="30"/>
    </row>
    <row r="411" spans="1:13">
      <c r="A411" s="39" t="s">
        <v>53</v>
      </c>
      <c r="B411" s="40"/>
      <c r="C411" s="42"/>
      <c r="D411" s="40"/>
      <c r="E411" s="40"/>
      <c r="F411" s="40"/>
      <c r="G411" s="40"/>
      <c r="H411" s="40"/>
      <c r="I411" s="40"/>
      <c r="J411" s="40"/>
      <c r="K411" s="30"/>
      <c r="L411" s="30"/>
      <c r="M411" s="30"/>
    </row>
    <row r="412" spans="1:13">
      <c r="A412" s="39" t="s">
        <v>54</v>
      </c>
      <c r="B412" s="43"/>
      <c r="C412" s="44"/>
      <c r="D412" s="43"/>
      <c r="E412" s="43"/>
      <c r="F412" s="43"/>
      <c r="G412" s="43"/>
      <c r="H412" s="40"/>
      <c r="I412" s="40"/>
      <c r="J412" s="40"/>
      <c r="K412" s="30"/>
      <c r="L412" s="30"/>
      <c r="M412" s="30"/>
    </row>
    <row r="413" spans="1:13">
      <c r="A413" s="39" t="s">
        <v>55</v>
      </c>
      <c r="B413" s="43"/>
      <c r="C413" s="44"/>
      <c r="D413" s="43"/>
      <c r="E413" s="43"/>
      <c r="F413" s="43"/>
      <c r="G413" s="43"/>
      <c r="H413" s="40"/>
      <c r="I413" s="40"/>
      <c r="J413" s="40"/>
      <c r="K413" s="30"/>
      <c r="L413" s="30"/>
      <c r="M413" s="30"/>
    </row>
    <row r="414" spans="1:13">
      <c r="A414" s="39" t="s">
        <v>56</v>
      </c>
      <c r="B414" s="46"/>
      <c r="C414" s="44"/>
      <c r="D414" s="43"/>
      <c r="E414" s="43"/>
      <c r="F414" s="43"/>
      <c r="G414" s="43"/>
      <c r="H414" s="43"/>
      <c r="I414" s="40"/>
      <c r="J414" s="40"/>
      <c r="K414" s="30"/>
      <c r="L414" s="30"/>
      <c r="M414" s="30"/>
    </row>
    <row r="415" spans="1:13">
      <c r="A415" s="39" t="s">
        <v>57</v>
      </c>
      <c r="B415" s="46" t="s">
        <v>71</v>
      </c>
      <c r="C415" s="47"/>
      <c r="D415" s="46"/>
      <c r="E415" s="46"/>
      <c r="F415" s="46"/>
      <c r="G415" s="46"/>
      <c r="H415" s="46"/>
      <c r="I415" s="40"/>
      <c r="J415" s="40"/>
      <c r="K415" s="30"/>
      <c r="L415" s="30"/>
      <c r="M415" s="30"/>
    </row>
    <row r="416" spans="1:13">
      <c r="A416" s="39" t="s">
        <v>584</v>
      </c>
      <c r="B416" s="30"/>
      <c r="C416" s="31"/>
      <c r="D416" s="30" t="s">
        <v>25</v>
      </c>
      <c r="E416" s="30"/>
      <c r="F416" s="30" t="s">
        <v>26</v>
      </c>
      <c r="G416" s="30"/>
      <c r="H416" s="40"/>
      <c r="I416" s="40"/>
      <c r="J416" s="40"/>
      <c r="K416" s="30"/>
      <c r="L416" s="30"/>
      <c r="M416" s="30"/>
    </row>
    <row r="417" spans="1:13">
      <c r="A417" s="39" t="s">
        <v>585</v>
      </c>
      <c r="B417" s="30"/>
      <c r="C417" s="31"/>
      <c r="D417" s="30" t="s">
        <v>25</v>
      </c>
      <c r="E417" s="30"/>
      <c r="F417" s="30" t="s">
        <v>26</v>
      </c>
      <c r="G417" s="30"/>
      <c r="H417" s="46"/>
      <c r="I417" s="46" t="s">
        <v>586</v>
      </c>
      <c r="J417" s="30"/>
      <c r="K417" s="30"/>
      <c r="L417" s="30"/>
      <c r="M417" s="30"/>
    </row>
    <row r="418" spans="1:13">
      <c r="A418" s="39" t="s">
        <v>59</v>
      </c>
      <c r="B418" s="30"/>
      <c r="C418" s="31"/>
      <c r="D418" s="30" t="s">
        <v>25</v>
      </c>
      <c r="E418" s="30"/>
      <c r="F418" s="30" t="s">
        <v>26</v>
      </c>
      <c r="G418" s="30"/>
      <c r="H418" s="46"/>
      <c r="I418" s="46" t="s">
        <v>586</v>
      </c>
      <c r="J418" s="30"/>
      <c r="K418" s="30"/>
      <c r="L418" s="30"/>
      <c r="M418" s="30"/>
    </row>
    <row r="419" spans="1:13">
      <c r="A419" s="39" t="s">
        <v>61</v>
      </c>
      <c r="B419" s="30"/>
      <c r="C419" s="31"/>
      <c r="D419" s="30" t="s">
        <v>25</v>
      </c>
      <c r="E419" s="30"/>
      <c r="F419" s="30" t="s">
        <v>26</v>
      </c>
      <c r="G419" s="30"/>
      <c r="H419" s="40"/>
      <c r="I419" s="40"/>
      <c r="J419" s="40"/>
      <c r="K419" s="30"/>
      <c r="L419" s="30"/>
      <c r="M419" s="30"/>
    </row>
    <row r="420" spans="1:13">
      <c r="A420" s="39" t="s">
        <v>62</v>
      </c>
      <c r="B420" s="30"/>
      <c r="C420" s="31"/>
      <c r="D420" s="30" t="s">
        <v>25</v>
      </c>
      <c r="E420" s="30"/>
      <c r="F420" s="30" t="s">
        <v>26</v>
      </c>
      <c r="G420" s="30"/>
      <c r="H420" s="40"/>
      <c r="I420" s="40"/>
      <c r="J420" s="40"/>
      <c r="K420" s="30"/>
      <c r="L420" s="30"/>
      <c r="M420" s="30"/>
    </row>
    <row r="421" spans="1:13">
      <c r="A421" s="39" t="s">
        <v>63</v>
      </c>
      <c r="B421" s="30"/>
      <c r="C421" s="31"/>
      <c r="D421" s="30" t="s">
        <v>25</v>
      </c>
      <c r="E421" s="30"/>
      <c r="F421" s="30" t="s">
        <v>26</v>
      </c>
      <c r="G421" s="30"/>
      <c r="H421" s="40"/>
      <c r="I421" s="40"/>
      <c r="J421" s="40"/>
      <c r="K421" s="30"/>
      <c r="L421" s="30"/>
      <c r="M421" s="30"/>
    </row>
    <row r="422" spans="1:13">
      <c r="A422" s="39" t="s">
        <v>64</v>
      </c>
      <c r="B422" s="30"/>
      <c r="C422" s="31"/>
      <c r="D422" s="30" t="s">
        <v>25</v>
      </c>
      <c r="E422" s="30"/>
      <c r="F422" s="30" t="s">
        <v>26</v>
      </c>
      <c r="G422" s="30"/>
      <c r="H422" s="40"/>
      <c r="I422" s="40"/>
      <c r="J422" s="40"/>
      <c r="K422" s="30"/>
      <c r="L422" s="30"/>
      <c r="M422" s="30"/>
    </row>
    <row r="423" spans="1:13">
      <c r="A423" s="39" t="s">
        <v>65</v>
      </c>
      <c r="B423" s="30"/>
      <c r="C423" s="31"/>
      <c r="D423" s="30" t="s">
        <v>25</v>
      </c>
      <c r="E423" s="30"/>
      <c r="F423" s="30" t="s">
        <v>26</v>
      </c>
      <c r="G423" s="30"/>
      <c r="H423" s="40"/>
      <c r="I423" s="40"/>
      <c r="J423" s="40"/>
      <c r="K423" s="30"/>
      <c r="L423" s="30"/>
      <c r="M423" s="30"/>
    </row>
    <row r="424" spans="1:13">
      <c r="A424" s="39" t="s">
        <v>66</v>
      </c>
      <c r="B424" s="30"/>
      <c r="C424" s="31"/>
      <c r="D424" s="30" t="s">
        <v>25</v>
      </c>
      <c r="E424" s="30"/>
      <c r="F424" s="30" t="s">
        <v>26</v>
      </c>
      <c r="G424" s="30"/>
      <c r="H424" s="46"/>
      <c r="I424" s="46" t="s">
        <v>586</v>
      </c>
      <c r="J424" s="30"/>
      <c r="K424" s="30"/>
      <c r="L424" s="30"/>
      <c r="M424" s="30"/>
    </row>
    <row r="425" spans="1:13">
      <c r="A425" s="48" t="s">
        <v>50</v>
      </c>
      <c r="B425" s="40"/>
      <c r="C425" s="42"/>
      <c r="D425" s="40"/>
      <c r="E425" s="40"/>
      <c r="F425" s="40"/>
      <c r="G425" s="40"/>
      <c r="H425" s="40"/>
      <c r="I425" s="40"/>
      <c r="J425" s="40"/>
      <c r="K425" s="30"/>
      <c r="L425" s="30"/>
      <c r="M425" s="30"/>
    </row>
    <row r="426" spans="1:13" s="6" customFormat="1" ht="15.75" thickBot="1">
      <c r="A426" s="46"/>
      <c r="B426" s="46"/>
      <c r="C426" s="47"/>
      <c r="D426" s="46"/>
      <c r="E426" s="46"/>
      <c r="F426" s="46"/>
      <c r="G426" s="46"/>
      <c r="H426" s="46"/>
      <c r="I426" s="46"/>
      <c r="J426" s="46"/>
      <c r="K426" s="40"/>
      <c r="L426" s="40"/>
      <c r="M426" s="40"/>
    </row>
    <row r="427" spans="1:13" ht="15.75" thickBot="1">
      <c r="A427" s="312" t="s">
        <v>101</v>
      </c>
      <c r="B427" s="313"/>
      <c r="C427" s="313"/>
      <c r="D427" s="313"/>
      <c r="E427" s="313"/>
      <c r="F427" s="313"/>
      <c r="G427" s="313"/>
      <c r="H427" s="313"/>
      <c r="I427" s="313"/>
      <c r="J427" s="314"/>
      <c r="K427" s="30"/>
      <c r="L427" s="30"/>
      <c r="M427" s="30"/>
    </row>
    <row r="428" spans="1:13">
      <c r="A428" s="39" t="s">
        <v>47</v>
      </c>
      <c r="B428" s="30"/>
      <c r="C428" s="31"/>
      <c r="D428" s="30" t="s">
        <v>25</v>
      </c>
      <c r="E428" s="30"/>
      <c r="F428" s="30" t="s">
        <v>26</v>
      </c>
      <c r="G428" s="30"/>
      <c r="H428" s="40"/>
      <c r="I428" s="40"/>
      <c r="J428" s="40"/>
      <c r="K428" s="30"/>
      <c r="L428" s="30"/>
      <c r="M428" s="30"/>
    </row>
    <row r="429" spans="1:13">
      <c r="A429" s="39" t="s">
        <v>48</v>
      </c>
      <c r="B429" s="30"/>
      <c r="C429" s="31"/>
      <c r="D429" s="30" t="s">
        <v>25</v>
      </c>
      <c r="E429" s="30"/>
      <c r="F429" s="30" t="s">
        <v>26</v>
      </c>
      <c r="G429" s="30"/>
      <c r="H429" s="40"/>
      <c r="I429" s="40"/>
      <c r="J429" s="40"/>
      <c r="K429" s="30"/>
      <c r="L429" s="30"/>
      <c r="M429" s="30"/>
    </row>
    <row r="430" spans="1:13">
      <c r="A430" s="39" t="s">
        <v>70</v>
      </c>
      <c r="B430" s="30"/>
      <c r="C430" s="31"/>
      <c r="D430" s="30" t="s">
        <v>25</v>
      </c>
      <c r="E430" s="30"/>
      <c r="F430" s="30" t="s">
        <v>26</v>
      </c>
      <c r="G430" s="30"/>
      <c r="H430" s="40"/>
      <c r="I430" s="40"/>
      <c r="J430" s="40"/>
      <c r="K430" s="30"/>
      <c r="L430" s="30"/>
      <c r="M430" s="30"/>
    </row>
    <row r="431" spans="1:13">
      <c r="A431" s="39" t="s">
        <v>53</v>
      </c>
      <c r="B431" s="40"/>
      <c r="C431" s="42"/>
      <c r="D431" s="40"/>
      <c r="E431" s="40"/>
      <c r="F431" s="40"/>
      <c r="G431" s="40"/>
      <c r="H431" s="40"/>
      <c r="I431" s="40"/>
      <c r="J431" s="40"/>
      <c r="K431" s="30"/>
      <c r="L431" s="30"/>
      <c r="M431" s="30"/>
    </row>
    <row r="432" spans="1:13">
      <c r="A432" s="39" t="s">
        <v>54</v>
      </c>
      <c r="B432" s="43"/>
      <c r="C432" s="44"/>
      <c r="D432" s="43"/>
      <c r="E432" s="43"/>
      <c r="F432" s="43"/>
      <c r="G432" s="43"/>
      <c r="H432" s="40"/>
      <c r="I432" s="40"/>
      <c r="J432" s="40"/>
      <c r="K432" s="30"/>
      <c r="L432" s="30"/>
      <c r="M432" s="30"/>
    </row>
    <row r="433" spans="1:13">
      <c r="A433" s="39" t="s">
        <v>55</v>
      </c>
      <c r="B433" s="43"/>
      <c r="C433" s="44"/>
      <c r="D433" s="43"/>
      <c r="E433" s="43"/>
      <c r="F433" s="43"/>
      <c r="G433" s="43"/>
      <c r="H433" s="40"/>
      <c r="I433" s="40"/>
      <c r="J433" s="40"/>
      <c r="K433" s="30"/>
      <c r="L433" s="30"/>
      <c r="M433" s="30"/>
    </row>
    <row r="434" spans="1:13">
      <c r="A434" s="39" t="s">
        <v>56</v>
      </c>
      <c r="B434" s="46"/>
      <c r="C434" s="44"/>
      <c r="D434" s="43"/>
      <c r="E434" s="43"/>
      <c r="F434" s="43"/>
      <c r="G434" s="43"/>
      <c r="H434" s="43"/>
      <c r="I434" s="40"/>
      <c r="J434" s="40"/>
      <c r="K434" s="30"/>
      <c r="L434" s="30"/>
      <c r="M434" s="30"/>
    </row>
    <row r="435" spans="1:13">
      <c r="A435" s="39" t="s">
        <v>57</v>
      </c>
      <c r="B435" s="46" t="s">
        <v>71</v>
      </c>
      <c r="C435" s="47"/>
      <c r="D435" s="46"/>
      <c r="E435" s="46"/>
      <c r="F435" s="46"/>
      <c r="G435" s="46"/>
      <c r="H435" s="46"/>
      <c r="I435" s="40"/>
      <c r="J435" s="40"/>
      <c r="K435" s="30"/>
      <c r="L435" s="30"/>
      <c r="M435" s="30"/>
    </row>
    <row r="436" spans="1:13">
      <c r="A436" s="39" t="s">
        <v>584</v>
      </c>
      <c r="B436" s="30"/>
      <c r="C436" s="31"/>
      <c r="D436" s="30" t="s">
        <v>25</v>
      </c>
      <c r="E436" s="30"/>
      <c r="F436" s="30" t="s">
        <v>26</v>
      </c>
      <c r="G436" s="30"/>
      <c r="H436" s="40"/>
      <c r="I436" s="40"/>
      <c r="J436" s="40"/>
      <c r="K436" s="30"/>
      <c r="L436" s="30"/>
      <c r="M436" s="30"/>
    </row>
    <row r="437" spans="1:13">
      <c r="A437" s="39" t="s">
        <v>585</v>
      </c>
      <c r="B437" s="30"/>
      <c r="C437" s="31"/>
      <c r="D437" s="30" t="s">
        <v>25</v>
      </c>
      <c r="E437" s="30"/>
      <c r="F437" s="30" t="s">
        <v>26</v>
      </c>
      <c r="G437" s="30"/>
      <c r="H437" s="46"/>
      <c r="I437" s="46" t="s">
        <v>586</v>
      </c>
      <c r="J437" s="30"/>
      <c r="K437" s="30"/>
      <c r="L437" s="30"/>
      <c r="M437" s="30"/>
    </row>
    <row r="438" spans="1:13">
      <c r="A438" s="39" t="s">
        <v>59</v>
      </c>
      <c r="B438" s="30"/>
      <c r="C438" s="31"/>
      <c r="D438" s="30" t="s">
        <v>25</v>
      </c>
      <c r="E438" s="30"/>
      <c r="F438" s="30" t="s">
        <v>26</v>
      </c>
      <c r="G438" s="30"/>
      <c r="H438" s="46"/>
      <c r="I438" s="46" t="s">
        <v>586</v>
      </c>
      <c r="J438" s="30"/>
      <c r="K438" s="30"/>
      <c r="L438" s="30"/>
      <c r="M438" s="30"/>
    </row>
    <row r="439" spans="1:13">
      <c r="A439" s="39" t="s">
        <v>61</v>
      </c>
      <c r="B439" s="30"/>
      <c r="C439" s="31"/>
      <c r="D439" s="30" t="s">
        <v>25</v>
      </c>
      <c r="E439" s="30"/>
      <c r="F439" s="30" t="s">
        <v>26</v>
      </c>
      <c r="G439" s="30"/>
      <c r="H439" s="40"/>
      <c r="I439" s="40"/>
      <c r="J439" s="40"/>
      <c r="K439" s="30"/>
      <c r="L439" s="30"/>
      <c r="M439" s="30"/>
    </row>
    <row r="440" spans="1:13">
      <c r="A440" s="39" t="s">
        <v>62</v>
      </c>
      <c r="B440" s="30"/>
      <c r="C440" s="31"/>
      <c r="D440" s="30" t="s">
        <v>25</v>
      </c>
      <c r="E440" s="30"/>
      <c r="F440" s="30" t="s">
        <v>26</v>
      </c>
      <c r="G440" s="30"/>
      <c r="H440" s="40"/>
      <c r="I440" s="40"/>
      <c r="J440" s="40"/>
      <c r="K440" s="30"/>
      <c r="L440" s="30"/>
      <c r="M440" s="30"/>
    </row>
    <row r="441" spans="1:13">
      <c r="A441" s="39" t="s">
        <v>63</v>
      </c>
      <c r="B441" s="30"/>
      <c r="C441" s="31"/>
      <c r="D441" s="30" t="s">
        <v>25</v>
      </c>
      <c r="E441" s="30"/>
      <c r="F441" s="30" t="s">
        <v>26</v>
      </c>
      <c r="G441" s="30"/>
      <c r="H441" s="40"/>
      <c r="I441" s="40"/>
      <c r="J441" s="40"/>
      <c r="K441" s="30"/>
      <c r="L441" s="30"/>
      <c r="M441" s="30"/>
    </row>
    <row r="442" spans="1:13">
      <c r="A442" s="39" t="s">
        <v>64</v>
      </c>
      <c r="B442" s="30"/>
      <c r="C442" s="31"/>
      <c r="D442" s="30" t="s">
        <v>25</v>
      </c>
      <c r="E442" s="30"/>
      <c r="F442" s="30" t="s">
        <v>26</v>
      </c>
      <c r="G442" s="30"/>
      <c r="H442" s="40"/>
      <c r="I442" s="40"/>
      <c r="J442" s="40"/>
      <c r="K442" s="30"/>
      <c r="L442" s="30"/>
      <c r="M442" s="30"/>
    </row>
    <row r="443" spans="1:13">
      <c r="A443" s="39" t="s">
        <v>65</v>
      </c>
      <c r="B443" s="30"/>
      <c r="C443" s="31"/>
      <c r="D443" s="30" t="s">
        <v>25</v>
      </c>
      <c r="E443" s="30"/>
      <c r="F443" s="30" t="s">
        <v>26</v>
      </c>
      <c r="G443" s="30"/>
      <c r="H443" s="40"/>
      <c r="I443" s="40"/>
      <c r="J443" s="40"/>
      <c r="K443" s="30"/>
      <c r="L443" s="30"/>
      <c r="M443" s="30"/>
    </row>
    <row r="444" spans="1:13">
      <c r="A444" s="39" t="s">
        <v>66</v>
      </c>
      <c r="B444" s="30"/>
      <c r="C444" s="31"/>
      <c r="D444" s="30" t="s">
        <v>25</v>
      </c>
      <c r="E444" s="30"/>
      <c r="F444" s="30" t="s">
        <v>26</v>
      </c>
      <c r="G444" s="30"/>
      <c r="H444" s="46"/>
      <c r="I444" s="46" t="s">
        <v>586</v>
      </c>
      <c r="J444" s="30"/>
      <c r="K444" s="30"/>
      <c r="L444" s="30"/>
      <c r="M444" s="30"/>
    </row>
    <row r="445" spans="1:13">
      <c r="A445" s="48" t="s">
        <v>50</v>
      </c>
      <c r="B445" s="40"/>
      <c r="C445" s="42"/>
      <c r="D445" s="40"/>
      <c r="E445" s="40"/>
      <c r="F445" s="40"/>
      <c r="G445" s="40"/>
      <c r="H445" s="40"/>
      <c r="I445" s="40"/>
      <c r="J445" s="40"/>
      <c r="K445" s="30"/>
      <c r="L445" s="30"/>
      <c r="M445" s="30"/>
    </row>
    <row r="446" spans="1:13" s="6" customFormat="1" ht="15.75" thickBot="1">
      <c r="A446" s="46"/>
      <c r="B446" s="46"/>
      <c r="C446" s="47"/>
      <c r="D446" s="46"/>
      <c r="E446" s="46"/>
      <c r="F446" s="46"/>
      <c r="G446" s="46"/>
      <c r="H446" s="46"/>
      <c r="I446" s="46"/>
      <c r="J446" s="46"/>
      <c r="K446" s="40"/>
      <c r="L446" s="40"/>
      <c r="M446" s="40"/>
    </row>
    <row r="447" spans="1:13" ht="15.75" thickBot="1">
      <c r="A447" s="312" t="s">
        <v>101</v>
      </c>
      <c r="B447" s="313"/>
      <c r="C447" s="313"/>
      <c r="D447" s="313"/>
      <c r="E447" s="313"/>
      <c r="F447" s="313"/>
      <c r="G447" s="313"/>
      <c r="H447" s="313"/>
      <c r="I447" s="313"/>
      <c r="J447" s="314"/>
      <c r="K447" s="30"/>
      <c r="L447" s="30"/>
      <c r="M447" s="30"/>
    </row>
    <row r="448" spans="1:13">
      <c r="A448" s="39" t="s">
        <v>47</v>
      </c>
      <c r="B448" s="30"/>
      <c r="C448" s="31"/>
      <c r="D448" s="30" t="s">
        <v>25</v>
      </c>
      <c r="E448" s="30"/>
      <c r="F448" s="30" t="s">
        <v>26</v>
      </c>
      <c r="G448" s="30"/>
      <c r="H448" s="40"/>
      <c r="I448" s="40"/>
      <c r="J448" s="40"/>
      <c r="K448" s="30"/>
      <c r="L448" s="30"/>
      <c r="M448" s="30"/>
    </row>
    <row r="449" spans="1:13">
      <c r="A449" s="39" t="s">
        <v>48</v>
      </c>
      <c r="B449" s="30"/>
      <c r="C449" s="31"/>
      <c r="D449" s="30" t="s">
        <v>25</v>
      </c>
      <c r="E449" s="30"/>
      <c r="F449" s="30" t="s">
        <v>26</v>
      </c>
      <c r="G449" s="30"/>
      <c r="H449" s="40"/>
      <c r="I449" s="40"/>
      <c r="J449" s="40"/>
      <c r="K449" s="30"/>
      <c r="L449" s="30"/>
      <c r="M449" s="30"/>
    </row>
    <row r="450" spans="1:13">
      <c r="A450" s="39" t="s">
        <v>70</v>
      </c>
      <c r="B450" s="30"/>
      <c r="C450" s="31"/>
      <c r="D450" s="30" t="s">
        <v>25</v>
      </c>
      <c r="E450" s="30"/>
      <c r="F450" s="30" t="s">
        <v>26</v>
      </c>
      <c r="G450" s="30"/>
      <c r="H450" s="40"/>
      <c r="I450" s="40"/>
      <c r="J450" s="40"/>
      <c r="K450" s="30"/>
      <c r="L450" s="30"/>
      <c r="M450" s="30"/>
    </row>
    <row r="451" spans="1:13">
      <c r="A451" s="39" t="s">
        <v>53</v>
      </c>
      <c r="B451" s="40"/>
      <c r="C451" s="42"/>
      <c r="D451" s="40"/>
      <c r="E451" s="40"/>
      <c r="F451" s="40"/>
      <c r="G451" s="40"/>
      <c r="H451" s="40"/>
      <c r="I451" s="40"/>
      <c r="J451" s="40"/>
      <c r="K451" s="30"/>
      <c r="L451" s="30"/>
      <c r="M451" s="30"/>
    </row>
    <row r="452" spans="1:13">
      <c r="A452" s="39" t="s">
        <v>54</v>
      </c>
      <c r="B452" s="43"/>
      <c r="C452" s="44"/>
      <c r="D452" s="43"/>
      <c r="E452" s="43"/>
      <c r="F452" s="43"/>
      <c r="G452" s="43"/>
      <c r="H452" s="40"/>
      <c r="I452" s="40"/>
      <c r="J452" s="40"/>
      <c r="K452" s="30"/>
      <c r="L452" s="30"/>
      <c r="M452" s="30"/>
    </row>
    <row r="453" spans="1:13">
      <c r="A453" s="39" t="s">
        <v>55</v>
      </c>
      <c r="B453" s="43"/>
      <c r="C453" s="44"/>
      <c r="D453" s="43"/>
      <c r="E453" s="43"/>
      <c r="F453" s="43"/>
      <c r="G453" s="43"/>
      <c r="H453" s="40"/>
      <c r="I453" s="40"/>
      <c r="J453" s="40"/>
      <c r="K453" s="30"/>
      <c r="L453" s="30"/>
      <c r="M453" s="30"/>
    </row>
    <row r="454" spans="1:13">
      <c r="A454" s="39" t="s">
        <v>56</v>
      </c>
      <c r="B454" s="46"/>
      <c r="C454" s="44"/>
      <c r="D454" s="43"/>
      <c r="E454" s="43"/>
      <c r="F454" s="43"/>
      <c r="G454" s="43"/>
      <c r="H454" s="43"/>
      <c r="I454" s="40"/>
      <c r="J454" s="40"/>
      <c r="K454" s="30"/>
      <c r="L454" s="30"/>
      <c r="M454" s="30"/>
    </row>
    <row r="455" spans="1:13">
      <c r="A455" s="39" t="s">
        <v>57</v>
      </c>
      <c r="B455" s="46" t="s">
        <v>71</v>
      </c>
      <c r="C455" s="47"/>
      <c r="D455" s="46"/>
      <c r="E455" s="46"/>
      <c r="F455" s="46"/>
      <c r="G455" s="46"/>
      <c r="H455" s="46"/>
      <c r="I455" s="40"/>
      <c r="J455" s="40"/>
      <c r="K455" s="30"/>
      <c r="L455" s="30"/>
      <c r="M455" s="30"/>
    </row>
    <row r="456" spans="1:13">
      <c r="A456" s="39" t="s">
        <v>584</v>
      </c>
      <c r="B456" s="30"/>
      <c r="C456" s="31"/>
      <c r="D456" s="30" t="s">
        <v>25</v>
      </c>
      <c r="E456" s="30"/>
      <c r="F456" s="30" t="s">
        <v>26</v>
      </c>
      <c r="G456" s="30"/>
      <c r="H456" s="40"/>
      <c r="I456" s="40"/>
      <c r="J456" s="40"/>
      <c r="K456" s="30"/>
      <c r="L456" s="30"/>
      <c r="M456" s="30"/>
    </row>
    <row r="457" spans="1:13">
      <c r="A457" s="39" t="s">
        <v>585</v>
      </c>
      <c r="B457" s="30"/>
      <c r="C457" s="31"/>
      <c r="D457" s="30" t="s">
        <v>25</v>
      </c>
      <c r="E457" s="30"/>
      <c r="F457" s="30" t="s">
        <v>26</v>
      </c>
      <c r="G457" s="30"/>
      <c r="H457" s="46"/>
      <c r="I457" s="46" t="s">
        <v>586</v>
      </c>
      <c r="J457" s="30"/>
      <c r="K457" s="30"/>
      <c r="L457" s="30"/>
      <c r="M457" s="30"/>
    </row>
    <row r="458" spans="1:13">
      <c r="A458" s="39" t="s">
        <v>59</v>
      </c>
      <c r="B458" s="30"/>
      <c r="C458" s="31"/>
      <c r="D458" s="30" t="s">
        <v>25</v>
      </c>
      <c r="E458" s="30"/>
      <c r="F458" s="30" t="s">
        <v>26</v>
      </c>
      <c r="G458" s="30"/>
      <c r="H458" s="46"/>
      <c r="I458" s="46" t="s">
        <v>586</v>
      </c>
      <c r="J458" s="30"/>
      <c r="K458" s="30"/>
      <c r="L458" s="30"/>
      <c r="M458" s="30"/>
    </row>
    <row r="459" spans="1:13">
      <c r="A459" s="39" t="s">
        <v>61</v>
      </c>
      <c r="B459" s="30"/>
      <c r="C459" s="31"/>
      <c r="D459" s="30" t="s">
        <v>25</v>
      </c>
      <c r="E459" s="30"/>
      <c r="F459" s="30" t="s">
        <v>26</v>
      </c>
      <c r="G459" s="30"/>
      <c r="H459" s="40"/>
      <c r="I459" s="40"/>
      <c r="J459" s="40"/>
      <c r="K459" s="30"/>
      <c r="L459" s="30"/>
      <c r="M459" s="30"/>
    </row>
    <row r="460" spans="1:13">
      <c r="A460" s="39" t="s">
        <v>62</v>
      </c>
      <c r="B460" s="30"/>
      <c r="C460" s="31"/>
      <c r="D460" s="30" t="s">
        <v>25</v>
      </c>
      <c r="E460" s="30"/>
      <c r="F460" s="30" t="s">
        <v>26</v>
      </c>
      <c r="G460" s="30"/>
      <c r="H460" s="40"/>
      <c r="I460" s="40"/>
      <c r="J460" s="40"/>
      <c r="K460" s="30"/>
      <c r="L460" s="30"/>
      <c r="M460" s="30"/>
    </row>
    <row r="461" spans="1:13">
      <c r="A461" s="39" t="s">
        <v>63</v>
      </c>
      <c r="B461" s="30"/>
      <c r="C461" s="31"/>
      <c r="D461" s="30" t="s">
        <v>25</v>
      </c>
      <c r="E461" s="30"/>
      <c r="F461" s="30" t="s">
        <v>26</v>
      </c>
      <c r="G461" s="30"/>
      <c r="H461" s="40"/>
      <c r="I461" s="40"/>
      <c r="J461" s="40"/>
      <c r="K461" s="30"/>
      <c r="L461" s="30"/>
      <c r="M461" s="30"/>
    </row>
    <row r="462" spans="1:13">
      <c r="A462" s="39" t="s">
        <v>64</v>
      </c>
      <c r="B462" s="30"/>
      <c r="C462" s="31"/>
      <c r="D462" s="30" t="s">
        <v>25</v>
      </c>
      <c r="E462" s="30"/>
      <c r="F462" s="30" t="s">
        <v>26</v>
      </c>
      <c r="G462" s="30"/>
      <c r="H462" s="40"/>
      <c r="I462" s="40"/>
      <c r="J462" s="40"/>
      <c r="K462" s="30"/>
      <c r="L462" s="30"/>
      <c r="M462" s="30"/>
    </row>
    <row r="463" spans="1:13">
      <c r="A463" s="39" t="s">
        <v>65</v>
      </c>
      <c r="B463" s="30"/>
      <c r="C463" s="31"/>
      <c r="D463" s="30" t="s">
        <v>25</v>
      </c>
      <c r="E463" s="30"/>
      <c r="F463" s="30" t="s">
        <v>26</v>
      </c>
      <c r="G463" s="30"/>
      <c r="H463" s="40"/>
      <c r="I463" s="40"/>
      <c r="J463" s="40"/>
      <c r="K463" s="30"/>
      <c r="L463" s="30"/>
      <c r="M463" s="30"/>
    </row>
    <row r="464" spans="1:13">
      <c r="A464" s="39" t="s">
        <v>66</v>
      </c>
      <c r="B464" s="30"/>
      <c r="C464" s="31"/>
      <c r="D464" s="30" t="s">
        <v>25</v>
      </c>
      <c r="E464" s="30"/>
      <c r="F464" s="30" t="s">
        <v>26</v>
      </c>
      <c r="G464" s="30"/>
      <c r="H464" s="46"/>
      <c r="I464" s="46" t="s">
        <v>586</v>
      </c>
      <c r="J464" s="30"/>
      <c r="K464" s="30"/>
      <c r="L464" s="30"/>
      <c r="M464" s="30"/>
    </row>
    <row r="465" spans="1:13">
      <c r="A465" s="48" t="s">
        <v>50</v>
      </c>
      <c r="B465" s="40"/>
      <c r="C465" s="42"/>
      <c r="D465" s="40"/>
      <c r="E465" s="40"/>
      <c r="F465" s="40"/>
      <c r="G465" s="40"/>
      <c r="H465" s="40"/>
      <c r="I465" s="40"/>
      <c r="J465" s="40"/>
      <c r="K465" s="30"/>
      <c r="L465" s="30"/>
      <c r="M465" s="30"/>
    </row>
    <row r="466" spans="1:13" s="6" customFormat="1" ht="15.75" thickBot="1">
      <c r="A466" s="65"/>
      <c r="B466" s="65"/>
      <c r="C466" s="66"/>
      <c r="D466" s="65"/>
      <c r="E466" s="65"/>
      <c r="F466" s="65"/>
      <c r="G466" s="65"/>
      <c r="H466" s="65"/>
      <c r="I466" s="65"/>
      <c r="J466" s="65"/>
      <c r="K466" s="40"/>
      <c r="L466" s="40"/>
      <c r="M466" s="40"/>
    </row>
    <row r="467" spans="1:13">
      <c r="A467" s="67" t="s">
        <v>102</v>
      </c>
      <c r="B467" s="40"/>
      <c r="C467" s="42"/>
      <c r="D467" s="40"/>
      <c r="E467" s="40"/>
      <c r="F467" s="40"/>
      <c r="G467" s="40"/>
      <c r="H467" s="40"/>
      <c r="I467" s="40"/>
      <c r="J467" s="40"/>
      <c r="K467" s="30"/>
      <c r="L467" s="30"/>
      <c r="M467" s="30"/>
    </row>
    <row r="468" spans="1:13">
      <c r="A468" s="43"/>
      <c r="B468" s="43"/>
      <c r="C468" s="44"/>
      <c r="D468" s="43"/>
      <c r="E468" s="43"/>
      <c r="F468" s="43"/>
      <c r="G468" s="43"/>
      <c r="H468" s="43"/>
      <c r="I468" s="43"/>
      <c r="J468" s="43"/>
      <c r="K468" s="30"/>
      <c r="L468" s="30"/>
      <c r="M468" s="30"/>
    </row>
    <row r="469" spans="1:13">
      <c r="A469" s="43"/>
      <c r="B469" s="43"/>
      <c r="C469" s="44"/>
      <c r="D469" s="43"/>
      <c r="E469" s="43"/>
      <c r="F469" s="43"/>
      <c r="G469" s="43"/>
      <c r="H469" s="43"/>
      <c r="I469" s="43"/>
      <c r="J469" s="43"/>
      <c r="K469" s="30"/>
      <c r="L469" s="30"/>
      <c r="M469" s="30"/>
    </row>
    <row r="470" spans="1:13">
      <c r="A470" s="43"/>
      <c r="B470" s="43"/>
      <c r="C470" s="44"/>
      <c r="D470" s="43"/>
      <c r="E470" s="43"/>
      <c r="F470" s="43"/>
      <c r="G470" s="43"/>
      <c r="H470" s="43"/>
      <c r="I470" s="43"/>
      <c r="J470" s="43"/>
      <c r="K470" s="30"/>
      <c r="L470" s="30"/>
      <c r="M470" s="30"/>
    </row>
    <row r="471" spans="1:13">
      <c r="A471" s="43"/>
      <c r="B471" s="43"/>
      <c r="C471" s="44"/>
      <c r="D471" s="43"/>
      <c r="E471" s="43"/>
      <c r="F471" s="43"/>
      <c r="G471" s="43"/>
      <c r="H471" s="43"/>
      <c r="I471" s="43"/>
      <c r="J471" s="43"/>
      <c r="K471" s="30"/>
      <c r="L471" s="30"/>
      <c r="M471" s="30"/>
    </row>
    <row r="472" spans="1:13">
      <c r="A472" s="43"/>
      <c r="B472" s="43"/>
      <c r="C472" s="44"/>
      <c r="D472" s="43"/>
      <c r="E472" s="43"/>
      <c r="F472" s="43"/>
      <c r="G472" s="43"/>
      <c r="H472" s="43"/>
      <c r="I472" s="43"/>
      <c r="J472" s="43"/>
      <c r="K472" s="30"/>
      <c r="L472" s="30"/>
      <c r="M472" s="30"/>
    </row>
    <row r="473" spans="1:13">
      <c r="A473" s="43"/>
      <c r="B473" s="43"/>
      <c r="C473" s="44"/>
      <c r="D473" s="43"/>
      <c r="E473" s="43"/>
      <c r="F473" s="43"/>
      <c r="G473" s="43"/>
      <c r="H473" s="43"/>
      <c r="I473" s="43"/>
      <c r="J473" s="43"/>
      <c r="K473" s="30"/>
      <c r="L473" s="30"/>
      <c r="M473" s="30"/>
    </row>
    <row r="474" spans="1:13">
      <c r="A474" s="43"/>
      <c r="B474" s="43"/>
      <c r="C474" s="44"/>
      <c r="D474" s="43"/>
      <c r="E474" s="43"/>
      <c r="F474" s="43"/>
      <c r="G474" s="43"/>
      <c r="H474" s="43"/>
      <c r="I474" s="43"/>
      <c r="J474" s="43"/>
      <c r="K474" s="30"/>
      <c r="L474" s="30"/>
      <c r="M474" s="30"/>
    </row>
    <row r="475" spans="1:13">
      <c r="A475" s="43"/>
      <c r="B475" s="43"/>
      <c r="C475" s="44"/>
      <c r="D475" s="43"/>
      <c r="E475" s="43"/>
      <c r="F475" s="43"/>
      <c r="G475" s="43"/>
      <c r="H475" s="43"/>
      <c r="I475" s="43"/>
      <c r="J475" s="43"/>
      <c r="K475" s="30"/>
      <c r="L475" s="30"/>
      <c r="M475" s="30"/>
    </row>
    <row r="476" spans="1:13">
      <c r="A476" s="43"/>
      <c r="B476" s="43"/>
      <c r="C476" s="44"/>
      <c r="D476" s="43"/>
      <c r="E476" s="43"/>
      <c r="F476" s="43"/>
      <c r="G476" s="43"/>
      <c r="H476" s="43"/>
      <c r="I476" s="43"/>
      <c r="J476" s="43"/>
      <c r="K476" s="30"/>
      <c r="L476" s="30"/>
      <c r="M476" s="30"/>
    </row>
    <row r="477" spans="1:13">
      <c r="A477" s="43"/>
      <c r="B477" s="43"/>
      <c r="C477" s="44"/>
      <c r="D477" s="43"/>
      <c r="E477" s="43"/>
      <c r="F477" s="43"/>
      <c r="G477" s="43"/>
      <c r="H477" s="43"/>
      <c r="I477" s="43"/>
      <c r="J477" s="43"/>
      <c r="K477" s="30"/>
      <c r="L477" s="30"/>
      <c r="M477" s="30"/>
    </row>
    <row r="478" spans="1:13">
      <c r="A478" s="30"/>
      <c r="B478" s="30"/>
      <c r="C478" s="31"/>
      <c r="D478" s="30"/>
      <c r="E478" s="30"/>
      <c r="F478" s="30"/>
      <c r="G478" s="30"/>
      <c r="H478" s="30"/>
      <c r="I478" s="30"/>
      <c r="J478" s="30"/>
      <c r="K478" s="30"/>
      <c r="L478" s="30"/>
      <c r="M478" s="30"/>
    </row>
    <row r="479" spans="1:13" s="3" customFormat="1" ht="15.75">
      <c r="A479" s="32" t="s">
        <v>587</v>
      </c>
      <c r="B479" s="32"/>
      <c r="C479" s="19"/>
      <c r="D479" s="32"/>
      <c r="E479" s="32"/>
      <c r="F479" s="32"/>
      <c r="G479" s="32"/>
      <c r="H479" s="32"/>
      <c r="I479" s="32"/>
      <c r="J479" s="32"/>
      <c r="K479" s="32"/>
      <c r="L479" s="32"/>
      <c r="M479" s="32"/>
    </row>
    <row r="480" spans="1:13" s="3" customFormat="1" ht="15.75">
      <c r="A480" s="32" t="s">
        <v>103</v>
      </c>
      <c r="B480" s="32"/>
      <c r="C480" s="19"/>
      <c r="D480" s="32"/>
      <c r="E480" s="32"/>
      <c r="F480" s="32"/>
      <c r="G480" s="32"/>
      <c r="H480" s="32"/>
      <c r="I480" s="32"/>
      <c r="J480" s="32"/>
      <c r="K480" s="32"/>
      <c r="L480" s="32"/>
      <c r="M480" s="32"/>
    </row>
    <row r="481" spans="1:13" s="3" customFormat="1" ht="15.75">
      <c r="A481" s="32" t="s">
        <v>588</v>
      </c>
      <c r="B481" s="32"/>
      <c r="C481" s="19"/>
      <c r="D481" s="32"/>
      <c r="E481" s="32"/>
      <c r="F481" s="32"/>
      <c r="G481" s="32"/>
      <c r="H481" s="32"/>
      <c r="I481" s="32"/>
      <c r="J481" s="32"/>
      <c r="K481" s="32"/>
      <c r="L481" s="32"/>
      <c r="M481" s="32"/>
    </row>
    <row r="482" spans="1:13" s="3" customFormat="1" ht="15.75">
      <c r="A482" s="32" t="s">
        <v>104</v>
      </c>
      <c r="B482" s="32"/>
      <c r="C482" s="19"/>
      <c r="D482" s="32"/>
      <c r="E482" s="32"/>
      <c r="F482" s="32"/>
      <c r="G482" s="32"/>
      <c r="H482" s="32"/>
      <c r="I482" s="32"/>
      <c r="J482" s="32"/>
      <c r="K482" s="32"/>
      <c r="L482" s="32"/>
      <c r="M482" s="32"/>
    </row>
    <row r="483" spans="1:13" s="3" customFormat="1" ht="15.75">
      <c r="A483" s="32" t="s">
        <v>105</v>
      </c>
      <c r="B483" s="32"/>
      <c r="C483" s="19"/>
      <c r="D483" s="32"/>
      <c r="E483" s="32"/>
      <c r="F483" s="32"/>
      <c r="G483" s="32"/>
      <c r="H483" s="32"/>
      <c r="I483" s="32"/>
      <c r="J483" s="32"/>
      <c r="K483" s="32"/>
      <c r="L483" s="32"/>
      <c r="M483" s="32"/>
    </row>
    <row r="484" spans="1:13" s="2" customFormat="1" ht="15.75">
      <c r="A484" s="324" t="s">
        <v>522</v>
      </c>
      <c r="B484" s="324"/>
      <c r="C484" s="324"/>
      <c r="D484" s="324"/>
      <c r="E484" s="324"/>
      <c r="F484" s="324"/>
      <c r="G484" s="324"/>
      <c r="H484" s="324"/>
      <c r="I484" s="324"/>
      <c r="J484" s="324"/>
      <c r="K484" s="18"/>
      <c r="L484" s="18"/>
      <c r="M484" s="18"/>
    </row>
    <row r="485" spans="1:13">
      <c r="A485" s="324"/>
      <c r="B485" s="324"/>
      <c r="C485" s="324"/>
      <c r="D485" s="324"/>
      <c r="E485" s="324"/>
      <c r="F485" s="324"/>
      <c r="G485" s="324"/>
      <c r="H485" s="324"/>
      <c r="I485" s="324"/>
      <c r="J485" s="324"/>
      <c r="K485" s="30"/>
      <c r="L485" s="30"/>
      <c r="M485" s="30"/>
    </row>
    <row r="486" spans="1:13">
      <c r="A486" s="30"/>
      <c r="B486" s="30"/>
      <c r="C486" s="31"/>
      <c r="D486" s="30"/>
      <c r="E486" s="30"/>
      <c r="F486" s="30"/>
      <c r="G486" s="30"/>
      <c r="H486" s="30"/>
      <c r="I486" s="30"/>
      <c r="J486" s="30"/>
      <c r="K486" s="30"/>
      <c r="L486" s="30"/>
      <c r="M486" s="30"/>
    </row>
    <row r="487" spans="1:13" ht="15.75" thickBot="1">
      <c r="A487" s="46"/>
      <c r="B487" s="46"/>
      <c r="C487" s="47"/>
      <c r="D487" s="46"/>
      <c r="E487" s="46"/>
      <c r="F487" s="46"/>
      <c r="G487" s="46"/>
      <c r="H487" s="46"/>
      <c r="I487" s="46"/>
      <c r="J487" s="46"/>
      <c r="K487" s="30"/>
      <c r="L487" s="30"/>
      <c r="M487" s="30"/>
    </row>
    <row r="488" spans="1:13" ht="95.25" customHeight="1" thickBot="1">
      <c r="A488" s="325" t="s">
        <v>354</v>
      </c>
      <c r="B488" s="326"/>
      <c r="C488" s="326"/>
      <c r="D488" s="326"/>
      <c r="E488" s="326"/>
      <c r="F488" s="326"/>
      <c r="G488" s="326"/>
      <c r="H488" s="326"/>
      <c r="I488" s="326"/>
      <c r="J488" s="327"/>
      <c r="K488" s="30"/>
      <c r="L488" s="30"/>
      <c r="M488" s="30"/>
    </row>
    <row r="489" spans="1:13" ht="15.75" customHeight="1">
      <c r="A489" s="328" t="s">
        <v>357</v>
      </c>
      <c r="B489" s="328"/>
      <c r="C489" s="13"/>
      <c r="D489" s="13"/>
      <c r="E489" s="30"/>
      <c r="F489" s="30"/>
      <c r="G489" s="30"/>
      <c r="H489" s="30"/>
      <c r="I489" s="30"/>
      <c r="J489" s="30"/>
      <c r="K489" s="30"/>
      <c r="L489" s="30"/>
      <c r="M489" s="30"/>
    </row>
    <row r="490" spans="1:13" ht="24.95" customHeight="1">
      <c r="A490" s="13"/>
      <c r="B490" s="14"/>
      <c r="C490" s="13"/>
      <c r="D490" s="15"/>
      <c r="E490" s="40"/>
      <c r="F490" s="40"/>
      <c r="G490" s="40"/>
      <c r="H490" s="30"/>
      <c r="I490" s="40"/>
      <c r="J490" s="30"/>
      <c r="K490" s="30"/>
      <c r="L490" s="30"/>
      <c r="M490" s="30"/>
    </row>
    <row r="491" spans="1:13" ht="15.75">
      <c r="A491" s="13"/>
      <c r="B491" s="46"/>
      <c r="C491" s="31"/>
      <c r="D491" s="68" t="s">
        <v>106</v>
      </c>
      <c r="E491" s="13"/>
      <c r="F491" s="30"/>
      <c r="G491" s="30"/>
      <c r="H491" s="30"/>
      <c r="I491" s="69" t="s">
        <v>107</v>
      </c>
      <c r="J491" s="30"/>
      <c r="K491" s="30"/>
      <c r="L491" s="30"/>
      <c r="M491" s="30"/>
    </row>
    <row r="492" spans="1:13" ht="24.95" customHeight="1">
      <c r="A492" s="13"/>
      <c r="B492" s="46"/>
      <c r="C492" s="31"/>
      <c r="D492" s="16"/>
      <c r="E492" s="16"/>
      <c r="F492" s="40"/>
      <c r="G492" s="40"/>
      <c r="H492" s="30"/>
      <c r="I492" s="15"/>
      <c r="J492" s="30"/>
      <c r="K492" s="30"/>
      <c r="L492" s="30"/>
      <c r="M492" s="30"/>
    </row>
    <row r="493" spans="1:13" ht="15.75">
      <c r="A493" s="13"/>
      <c r="B493" s="46"/>
      <c r="C493" s="31"/>
      <c r="D493" s="323" t="s">
        <v>108</v>
      </c>
      <c r="E493" s="323"/>
      <c r="F493" s="323"/>
      <c r="G493" s="323"/>
      <c r="H493" s="30"/>
      <c r="I493" s="69" t="s">
        <v>107</v>
      </c>
      <c r="J493" s="30"/>
      <c r="K493" s="30"/>
      <c r="L493" s="30"/>
      <c r="M493" s="30"/>
    </row>
    <row r="494" spans="1:13" ht="24.95" customHeight="1">
      <c r="A494" s="13"/>
      <c r="B494" s="14"/>
      <c r="C494" s="13"/>
      <c r="D494" s="15"/>
      <c r="E494" s="40"/>
      <c r="F494" s="40"/>
      <c r="G494" s="40"/>
      <c r="H494" s="30"/>
      <c r="I494" s="40"/>
      <c r="J494" s="30"/>
      <c r="K494" s="30"/>
      <c r="L494" s="30"/>
      <c r="M494" s="30"/>
    </row>
    <row r="495" spans="1:13" ht="15.75">
      <c r="A495" s="68"/>
      <c r="B495" s="46"/>
      <c r="C495" s="31"/>
      <c r="D495" s="323" t="s">
        <v>109</v>
      </c>
      <c r="E495" s="323"/>
      <c r="F495" s="323"/>
      <c r="G495" s="323"/>
      <c r="H495" s="30"/>
      <c r="I495" s="69" t="s">
        <v>107</v>
      </c>
      <c r="J495" s="30"/>
      <c r="K495" s="30"/>
      <c r="L495" s="30"/>
      <c r="M495" s="30"/>
    </row>
    <row r="496" spans="1:13" ht="24.95" customHeight="1">
      <c r="A496" s="13"/>
      <c r="B496" s="14"/>
      <c r="C496" s="13"/>
      <c r="D496" s="15"/>
      <c r="E496" s="40"/>
      <c r="F496" s="40"/>
      <c r="G496" s="40"/>
      <c r="H496" s="30"/>
      <c r="I496" s="40"/>
      <c r="J496" s="30"/>
      <c r="K496" s="30"/>
      <c r="L496" s="30"/>
      <c r="M496" s="30"/>
    </row>
    <row r="497" spans="1:13" ht="15.75">
      <c r="A497" s="13"/>
      <c r="B497" s="46"/>
      <c r="C497" s="31"/>
      <c r="D497" s="68" t="s">
        <v>355</v>
      </c>
      <c r="E497" s="13"/>
      <c r="F497" s="30"/>
      <c r="G497" s="30"/>
      <c r="H497" s="30"/>
      <c r="I497" s="69" t="s">
        <v>107</v>
      </c>
      <c r="J497" s="30"/>
      <c r="K497" s="30"/>
      <c r="L497" s="30"/>
      <c r="M497" s="30"/>
    </row>
    <row r="498" spans="1:13" ht="24.95" customHeight="1">
      <c r="A498" s="13"/>
      <c r="B498" s="14"/>
      <c r="C498" s="13"/>
      <c r="D498" s="15"/>
      <c r="E498" s="40"/>
      <c r="F498" s="40"/>
      <c r="G498" s="40"/>
      <c r="H498" s="30"/>
      <c r="I498" s="40"/>
      <c r="J498" s="30"/>
      <c r="K498" s="30"/>
      <c r="L498" s="30"/>
      <c r="M498" s="30"/>
    </row>
    <row r="499" spans="1:13" ht="15.75">
      <c r="A499" s="13"/>
      <c r="B499" s="46"/>
      <c r="C499" s="31"/>
      <c r="D499" s="68" t="s">
        <v>355</v>
      </c>
      <c r="E499" s="13"/>
      <c r="F499" s="30"/>
      <c r="G499" s="30"/>
      <c r="H499" s="30"/>
      <c r="I499" s="69" t="s">
        <v>107</v>
      </c>
      <c r="J499" s="30"/>
      <c r="K499" s="30"/>
      <c r="L499" s="30"/>
      <c r="M499" s="30"/>
    </row>
    <row r="500" spans="1:13">
      <c r="A500" s="17" t="s">
        <v>110</v>
      </c>
      <c r="B500" s="30"/>
      <c r="C500" s="30"/>
      <c r="D500" s="30"/>
      <c r="E500" s="30"/>
      <c r="F500" s="30"/>
      <c r="G500" s="30"/>
      <c r="H500" s="30"/>
      <c r="I500" s="30"/>
      <c r="J500" s="30"/>
      <c r="K500" s="30"/>
      <c r="L500" s="30"/>
      <c r="M500" s="30"/>
    </row>
    <row r="501" spans="1:13" ht="15.75">
      <c r="A501" s="328" t="s">
        <v>356</v>
      </c>
      <c r="B501" s="328"/>
      <c r="C501" s="328"/>
      <c r="D501" s="328"/>
      <c r="E501" s="328"/>
      <c r="F501" s="328"/>
      <c r="G501" s="30"/>
      <c r="H501" s="30"/>
      <c r="I501" s="30"/>
      <c r="J501" s="30"/>
      <c r="K501" s="30"/>
      <c r="L501" s="30"/>
      <c r="M501" s="30"/>
    </row>
    <row r="502" spans="1:13" ht="24.95" customHeight="1">
      <c r="A502" s="13"/>
      <c r="B502" s="14"/>
      <c r="C502" s="14"/>
      <c r="D502" s="15"/>
      <c r="E502" s="40"/>
      <c r="F502" s="40"/>
      <c r="G502" s="40"/>
      <c r="H502" s="30"/>
      <c r="I502" s="40"/>
      <c r="J502" s="30"/>
      <c r="K502" s="30"/>
      <c r="L502" s="30"/>
      <c r="M502" s="30"/>
    </row>
    <row r="503" spans="1:13" ht="15.75">
      <c r="A503" s="13"/>
      <c r="B503" s="46"/>
      <c r="C503" s="47"/>
      <c r="D503" s="68" t="s">
        <v>355</v>
      </c>
      <c r="E503" s="13"/>
      <c r="F503" s="30"/>
      <c r="G503" s="30"/>
      <c r="H503" s="30"/>
      <c r="I503" s="69" t="s">
        <v>107</v>
      </c>
      <c r="J503" s="30"/>
      <c r="K503" s="30"/>
      <c r="L503" s="30"/>
      <c r="M503" s="30"/>
    </row>
    <row r="504" spans="1:13" ht="24.95" customHeight="1">
      <c r="A504" s="13"/>
      <c r="B504" s="14"/>
      <c r="C504" s="13"/>
      <c r="D504" s="15"/>
      <c r="E504" s="40"/>
      <c r="F504" s="40"/>
      <c r="G504" s="40"/>
      <c r="H504" s="30"/>
      <c r="I504" s="40"/>
      <c r="J504" s="30"/>
      <c r="K504" s="30"/>
      <c r="L504" s="30"/>
      <c r="M504" s="30"/>
    </row>
    <row r="505" spans="1:13" ht="15.75">
      <c r="A505" s="13"/>
      <c r="B505" s="46"/>
      <c r="C505" s="31"/>
      <c r="D505" s="68" t="s">
        <v>355</v>
      </c>
      <c r="E505" s="13"/>
      <c r="F505" s="30"/>
      <c r="G505" s="30"/>
      <c r="H505" s="30"/>
      <c r="I505" s="69" t="s">
        <v>107</v>
      </c>
      <c r="J505" s="30"/>
      <c r="K505" s="30"/>
      <c r="L505" s="30"/>
      <c r="M505" s="30"/>
    </row>
    <row r="506" spans="1:13" ht="24.95" customHeight="1">
      <c r="A506" s="13"/>
      <c r="B506" s="46"/>
      <c r="C506" s="47"/>
      <c r="D506" s="16"/>
      <c r="E506" s="16"/>
      <c r="F506" s="40"/>
      <c r="G506" s="40"/>
      <c r="H506" s="30"/>
      <c r="I506" s="15"/>
      <c r="J506" s="30"/>
      <c r="K506" s="30"/>
      <c r="L506" s="30"/>
      <c r="M506" s="30"/>
    </row>
    <row r="507" spans="1:13" ht="15.75">
      <c r="A507" s="13"/>
      <c r="B507" s="46"/>
      <c r="C507" s="47"/>
      <c r="D507" s="323" t="s">
        <v>109</v>
      </c>
      <c r="E507" s="323"/>
      <c r="F507" s="323"/>
      <c r="G507" s="30"/>
      <c r="H507" s="30"/>
      <c r="I507" s="69" t="s">
        <v>107</v>
      </c>
      <c r="J507" s="30"/>
      <c r="K507" s="30"/>
      <c r="L507" s="30"/>
      <c r="M507" s="30"/>
    </row>
    <row r="508" spans="1:13">
      <c r="A508" s="30"/>
      <c r="B508" s="30"/>
      <c r="C508" s="31"/>
      <c r="D508" s="30"/>
      <c r="E508" s="30"/>
      <c r="F508" s="30"/>
      <c r="G508" s="30"/>
      <c r="H508" s="30"/>
      <c r="I508" s="30"/>
      <c r="J508" s="30"/>
      <c r="K508" s="30"/>
      <c r="L508" s="30"/>
      <c r="M508" s="30"/>
    </row>
    <row r="509" spans="1:13">
      <c r="A509" s="30"/>
      <c r="B509" s="30"/>
      <c r="C509" s="31"/>
      <c r="D509" s="30"/>
      <c r="E509" s="30"/>
      <c r="F509" s="30"/>
      <c r="G509" s="30"/>
      <c r="H509" s="30"/>
      <c r="I509" s="30"/>
      <c r="J509" s="30"/>
      <c r="K509" s="30"/>
      <c r="L509" s="30"/>
      <c r="M509" s="30"/>
    </row>
    <row r="510" spans="1:13">
      <c r="A510" s="30"/>
      <c r="B510" s="30"/>
      <c r="C510" s="31"/>
      <c r="D510" s="30"/>
      <c r="E510" s="30"/>
      <c r="F510" s="30"/>
      <c r="G510" s="30"/>
      <c r="H510" s="30"/>
      <c r="I510" s="30"/>
      <c r="J510" s="30"/>
      <c r="K510" s="30"/>
      <c r="L510" s="30"/>
      <c r="M510" s="30"/>
    </row>
  </sheetData>
  <mergeCells count="64">
    <mergeCell ref="A153:J153"/>
    <mergeCell ref="A55:J55"/>
    <mergeCell ref="A1:J1"/>
    <mergeCell ref="A2:J2"/>
    <mergeCell ref="A14:J14"/>
    <mergeCell ref="A54:J54"/>
    <mergeCell ref="A114:J114"/>
    <mergeCell ref="A115:J115"/>
    <mergeCell ref="A133:J133"/>
    <mergeCell ref="A134:J134"/>
    <mergeCell ref="A57:J57"/>
    <mergeCell ref="A75:J75"/>
    <mergeCell ref="A76:J76"/>
    <mergeCell ref="A94:J94"/>
    <mergeCell ref="A95:J95"/>
    <mergeCell ref="E3:F3"/>
    <mergeCell ref="D507:F507"/>
    <mergeCell ref="A367:J367"/>
    <mergeCell ref="A387:J387"/>
    <mergeCell ref="A407:J407"/>
    <mergeCell ref="A427:J427"/>
    <mergeCell ref="A447:J447"/>
    <mergeCell ref="A484:J485"/>
    <mergeCell ref="A488:J488"/>
    <mergeCell ref="A489:B489"/>
    <mergeCell ref="D493:G493"/>
    <mergeCell ref="D495:G495"/>
    <mergeCell ref="A501:F501"/>
    <mergeCell ref="A347:J347"/>
    <mergeCell ref="A173:J173"/>
    <mergeCell ref="E11:I11"/>
    <mergeCell ref="E10:I10"/>
    <mergeCell ref="A174:J174"/>
    <mergeCell ref="A210:J210"/>
    <mergeCell ref="A229:J229"/>
    <mergeCell ref="A247:J247"/>
    <mergeCell ref="A248:J248"/>
    <mergeCell ref="A266:J266"/>
    <mergeCell ref="A267:J267"/>
    <mergeCell ref="A287:J287"/>
    <mergeCell ref="A302:J302"/>
    <mergeCell ref="A324:J324"/>
    <mergeCell ref="A171:J171"/>
    <mergeCell ref="A152:J152"/>
    <mergeCell ref="G3:H3"/>
    <mergeCell ref="I3:J3"/>
    <mergeCell ref="E4:F4"/>
    <mergeCell ref="G4:H4"/>
    <mergeCell ref="I4:J4"/>
    <mergeCell ref="E5:F5"/>
    <mergeCell ref="G5:H5"/>
    <mergeCell ref="I5:J5"/>
    <mergeCell ref="E6:F6"/>
    <mergeCell ref="G6:H6"/>
    <mergeCell ref="I6:J6"/>
    <mergeCell ref="E9:F9"/>
    <mergeCell ref="G9:H9"/>
    <mergeCell ref="I9:J9"/>
    <mergeCell ref="E7:F7"/>
    <mergeCell ref="G7:H7"/>
    <mergeCell ref="I7:J7"/>
    <mergeCell ref="E8:F8"/>
    <mergeCell ref="G8:H8"/>
    <mergeCell ref="I8:J8"/>
  </mergeCells>
  <dataValidations count="2">
    <dataValidation type="list" allowBlank="1" showInputMessage="1" showErrorMessage="1" sqref="E11">
      <formula1>MitType</formula1>
    </dataValidation>
    <dataValidation type="list" allowBlank="1" showInputMessage="1" showErrorMessage="1" sqref="E10">
      <formula1>GrantProg</formula1>
    </dataValidation>
  </dataValidations>
  <printOptions horizontalCentered="1"/>
  <pageMargins left="0.7" right="0.7" top="0.75" bottom="0.75" header="0.3" footer="0.3"/>
  <pageSetup scale="78" orientation="portrait" r:id="rId1"/>
  <headerFooter>
    <oddFooter>&amp;C&amp;P</oddFooter>
  </headerFooter>
  <rowBreaks count="7" manualBreakCount="7">
    <brk id="54" max="9" man="1"/>
    <brk id="114" max="9" man="1"/>
    <brk id="172" max="9" man="1"/>
    <brk id="228" max="9" man="1"/>
    <brk id="286" max="9" man="1"/>
    <brk id="345" max="9" man="1"/>
    <brk id="405" max="9" man="1"/>
  </rowBreaks>
  <drawing r:id="rId2"/>
</worksheet>
</file>

<file path=xl/worksheets/sheet12.xml><?xml version="1.0" encoding="utf-8"?>
<worksheet xmlns="http://schemas.openxmlformats.org/spreadsheetml/2006/main" xmlns:r="http://schemas.openxmlformats.org/officeDocument/2006/relationships">
  <sheetPr codeName="Sheet13">
    <tabColor rgb="FF7030A0"/>
  </sheetPr>
  <dimension ref="A1:G80"/>
  <sheetViews>
    <sheetView workbookViewId="0">
      <selection activeCell="B13" sqref="B13:C13"/>
    </sheetView>
  </sheetViews>
  <sheetFormatPr defaultColWidth="9.140625" defaultRowHeight="15"/>
  <cols>
    <col min="1" max="1" width="74.85546875" style="70" customWidth="1"/>
    <col min="2" max="2" width="17" style="70" customWidth="1"/>
    <col min="3" max="3" width="50.5703125" style="70" customWidth="1"/>
    <col min="4" max="16384" width="9.140625" style="70"/>
  </cols>
  <sheetData>
    <row r="1" spans="1:7" ht="23.25">
      <c r="A1" s="131" t="s">
        <v>477</v>
      </c>
      <c r="C1" t="s">
        <v>986</v>
      </c>
    </row>
    <row r="2" spans="1:7" ht="14.25" customHeight="1">
      <c r="A2" s="191"/>
      <c r="C2" s="235">
        <v>41172</v>
      </c>
    </row>
    <row r="3" spans="1:7" ht="15.75">
      <c r="A3" s="137" t="s">
        <v>650</v>
      </c>
    </row>
    <row r="4" spans="1:7" ht="15.75">
      <c r="A4" s="83" t="s">
        <v>192</v>
      </c>
      <c r="B4" s="300" t="str">
        <f>IF('Initial Inspection and Data Col'!B6="","",'Initial Inspection and Data Col'!B6)</f>
        <v/>
      </c>
      <c r="C4" s="300"/>
      <c r="D4" s="300" t="str">
        <f>IF('Initial Inspection and Data Col'!D6="","",'Initial Inspection and Data Col'!D6)</f>
        <v/>
      </c>
      <c r="E4" s="300"/>
      <c r="F4" s="300" t="str">
        <f>IF('Initial Inspection and Data Col'!F6="","",'Initial Inspection and Data Col'!F6)</f>
        <v/>
      </c>
      <c r="G4" s="300"/>
    </row>
    <row r="5" spans="1:7" ht="15.75">
      <c r="A5" s="83" t="s">
        <v>20</v>
      </c>
      <c r="B5" s="299" t="str">
        <f>IF('Initial Inspection and Data Col'!B7="","",'Initial Inspection and Data Col'!B7)</f>
        <v/>
      </c>
      <c r="C5" s="299"/>
      <c r="D5" s="299" t="str">
        <f>IF('Initial Inspection and Data Col'!D7="","",'Initial Inspection and Data Col'!D7)</f>
        <v/>
      </c>
      <c r="E5" s="299"/>
      <c r="F5" s="299" t="str">
        <f>IF('Initial Inspection and Data Col'!F7="","",'Initial Inspection and Data Col'!F7)</f>
        <v/>
      </c>
      <c r="G5" s="299"/>
    </row>
    <row r="6" spans="1:7" ht="15.75">
      <c r="A6" s="83" t="s">
        <v>350</v>
      </c>
      <c r="B6" s="299" t="str">
        <f>IF('Initial Inspection and Data Col'!B8="","",'Initial Inspection and Data Col'!B8)</f>
        <v/>
      </c>
      <c r="C6" s="299"/>
      <c r="D6" s="299" t="str">
        <f>IF('Initial Inspection and Data Col'!D8="","",'Initial Inspection and Data Col'!D8)</f>
        <v/>
      </c>
      <c r="E6" s="299"/>
      <c r="F6" s="299" t="str">
        <f>IF('Initial Inspection and Data Col'!F8="","",'Initial Inspection and Data Col'!F8)</f>
        <v/>
      </c>
      <c r="G6" s="299"/>
    </row>
    <row r="7" spans="1:7" ht="15.75">
      <c r="A7" s="83" t="s">
        <v>333</v>
      </c>
      <c r="B7" s="299" t="str">
        <f>IF('Initial Inspection and Data Col'!B9="","",'Initial Inspection and Data Col'!B9)</f>
        <v/>
      </c>
      <c r="C7" s="299"/>
      <c r="D7" s="299" t="str">
        <f>IF('Initial Inspection and Data Col'!D9="","",'Initial Inspection and Data Col'!D9)</f>
        <v/>
      </c>
      <c r="E7" s="299"/>
      <c r="F7" s="299" t="str">
        <f>IF('Initial Inspection and Data Col'!F9="","",'Initial Inspection and Data Col'!F9)</f>
        <v/>
      </c>
      <c r="G7" s="299"/>
    </row>
    <row r="8" spans="1:7" ht="15.75">
      <c r="A8" s="83" t="s">
        <v>334</v>
      </c>
      <c r="B8" s="299" t="str">
        <f>IF('Initial Inspection and Data Col'!B10="","",'Initial Inspection and Data Col'!B10)</f>
        <v/>
      </c>
      <c r="C8" s="299"/>
      <c r="D8" s="299" t="str">
        <f>IF('Initial Inspection and Data Col'!D10="","",'Initial Inspection and Data Col'!D10)</f>
        <v/>
      </c>
      <c r="E8" s="299"/>
      <c r="F8" s="299" t="str">
        <f>IF('Initial Inspection and Data Col'!F10="","",'Initial Inspection and Data Col'!F10)</f>
        <v/>
      </c>
      <c r="G8" s="299"/>
    </row>
    <row r="9" spans="1:7" ht="15.75">
      <c r="A9" s="83" t="s">
        <v>335</v>
      </c>
      <c r="B9" s="299" t="str">
        <f>IF('Initial Inspection and Data Col'!B11="","",'Initial Inspection and Data Col'!B11)</f>
        <v/>
      </c>
      <c r="C9" s="299"/>
      <c r="D9" s="299" t="str">
        <f>IF('Initial Inspection and Data Col'!D11="","",'Initial Inspection and Data Col'!D11)</f>
        <v/>
      </c>
      <c r="E9" s="299"/>
      <c r="F9" s="299" t="str">
        <f>IF('Initial Inspection and Data Col'!F11="","",'Initial Inspection and Data Col'!F11)</f>
        <v/>
      </c>
      <c r="G9" s="299"/>
    </row>
    <row r="10" spans="1:7" ht="15.75">
      <c r="A10" s="83" t="s">
        <v>0</v>
      </c>
      <c r="B10" s="278" t="str">
        <f>IF('Initial Inspection and Data Col'!B12="","",'Initial Inspection and Data Col'!B12)</f>
        <v/>
      </c>
      <c r="C10" s="278"/>
      <c r="D10" s="278" t="str">
        <f>IF('Initial Inspection and Data Col'!D12="","",'Initial Inspection and Data Col'!D12)</f>
        <v/>
      </c>
      <c r="E10" s="278"/>
      <c r="F10" s="278" t="str">
        <f>IF('Initial Inspection and Data Col'!F12="","",'Initial Inspection and Data Col'!F12)</f>
        <v/>
      </c>
      <c r="G10" s="278"/>
    </row>
    <row r="11" spans="1:7" ht="15.75">
      <c r="A11" s="83" t="s">
        <v>515</v>
      </c>
      <c r="B11" s="278" t="str">
        <f>IF('EHP Checklist'!B10="","",'EHP Checklist'!B10)</f>
        <v/>
      </c>
      <c r="C11" s="278"/>
      <c r="D11" s="278"/>
      <c r="E11" s="278"/>
      <c r="F11" s="278"/>
    </row>
    <row r="12" spans="1:7" ht="15.75">
      <c r="A12" s="83" t="s">
        <v>514</v>
      </c>
      <c r="B12" s="278" t="str">
        <f>IF('EHP Checklist'!B11="","",'EHP Checklist'!B11)</f>
        <v/>
      </c>
      <c r="C12" s="278"/>
      <c r="D12" s="278"/>
      <c r="E12" s="278"/>
      <c r="F12" s="278"/>
    </row>
    <row r="13" spans="1:7" ht="15.75">
      <c r="A13" s="83" t="s">
        <v>537</v>
      </c>
      <c r="B13" s="278"/>
      <c r="C13" s="278"/>
    </row>
    <row r="14" spans="1:7" ht="15.75">
      <c r="A14" s="83"/>
      <c r="B14" s="168"/>
      <c r="C14" s="168"/>
    </row>
    <row r="15" spans="1:7" ht="15.75">
      <c r="A15" s="83" t="s">
        <v>724</v>
      </c>
      <c r="B15" s="168"/>
      <c r="C15" s="168"/>
    </row>
    <row r="16" spans="1:7">
      <c r="A16" s="174" t="s">
        <v>998</v>
      </c>
      <c r="B16" t="s">
        <v>727</v>
      </c>
      <c r="C16" s="168"/>
    </row>
    <row r="17" spans="1:3">
      <c r="A17" s="174" t="s">
        <v>1001</v>
      </c>
      <c r="B17" t="s">
        <v>750</v>
      </c>
    </row>
    <row r="18" spans="1:3">
      <c r="A18" s="174"/>
    </row>
    <row r="19" spans="1:3" ht="30.75" customHeight="1">
      <c r="B19" s="144" t="s">
        <v>649</v>
      </c>
      <c r="C19" s="70" t="s">
        <v>194</v>
      </c>
    </row>
    <row r="20" spans="1:3" ht="45">
      <c r="A20" s="76" t="s">
        <v>589</v>
      </c>
      <c r="C20" s="76"/>
    </row>
    <row r="21" spans="1:3" ht="30">
      <c r="A21" s="76" t="s">
        <v>478</v>
      </c>
      <c r="C21" s="76"/>
    </row>
    <row r="22" spans="1:3" ht="30">
      <c r="A22" s="76" t="s">
        <v>590</v>
      </c>
      <c r="C22" s="76"/>
    </row>
    <row r="23" spans="1:3" ht="30">
      <c r="A23" s="76" t="s">
        <v>479</v>
      </c>
      <c r="C23" s="76"/>
    </row>
    <row r="24" spans="1:3" ht="30">
      <c r="A24" s="76" t="s">
        <v>543</v>
      </c>
    </row>
    <row r="25" spans="1:3" ht="30">
      <c r="A25" s="76" t="s">
        <v>480</v>
      </c>
      <c r="C25" s="76"/>
    </row>
    <row r="26" spans="1:3">
      <c r="A26" s="119" t="s">
        <v>481</v>
      </c>
      <c r="C26" s="76"/>
    </row>
    <row r="27" spans="1:3">
      <c r="A27" s="132" t="s">
        <v>482</v>
      </c>
      <c r="C27" s="76"/>
    </row>
    <row r="28" spans="1:3">
      <c r="A28" s="132" t="s">
        <v>483</v>
      </c>
      <c r="C28" s="76"/>
    </row>
    <row r="29" spans="1:3">
      <c r="A29" s="132" t="s">
        <v>484</v>
      </c>
      <c r="C29" s="76"/>
    </row>
    <row r="30" spans="1:3">
      <c r="A30" s="132" t="s">
        <v>485</v>
      </c>
      <c r="C30" s="76"/>
    </row>
    <row r="31" spans="1:3">
      <c r="A31" s="132" t="s">
        <v>486</v>
      </c>
      <c r="C31" s="76"/>
    </row>
    <row r="32" spans="1:3" ht="30">
      <c r="A32" s="133" t="s">
        <v>487</v>
      </c>
      <c r="C32" s="76"/>
    </row>
    <row r="33" spans="1:3" ht="45">
      <c r="A33" s="160" t="s">
        <v>683</v>
      </c>
      <c r="C33" s="76"/>
    </row>
    <row r="34" spans="1:3" ht="30">
      <c r="A34" s="76" t="s">
        <v>488</v>
      </c>
      <c r="C34" s="76"/>
    </row>
    <row r="35" spans="1:3" ht="90">
      <c r="A35" s="142" t="s">
        <v>652</v>
      </c>
      <c r="C35" s="76"/>
    </row>
    <row r="36" spans="1:3" ht="30">
      <c r="A36" s="142" t="s">
        <v>651</v>
      </c>
      <c r="C36" s="76"/>
    </row>
    <row r="37" spans="1:3" ht="30">
      <c r="A37" s="147" t="s">
        <v>684</v>
      </c>
      <c r="C37" s="76"/>
    </row>
    <row r="38" spans="1:3" ht="30">
      <c r="A38" s="147" t="s">
        <v>685</v>
      </c>
      <c r="C38" s="76"/>
    </row>
    <row r="39" spans="1:3" ht="45">
      <c r="A39" s="76" t="s">
        <v>591</v>
      </c>
      <c r="C39" s="76"/>
    </row>
    <row r="40" spans="1:3" ht="30">
      <c r="A40" s="76" t="s">
        <v>505</v>
      </c>
      <c r="C40" s="76"/>
    </row>
    <row r="41" spans="1:3" ht="30">
      <c r="A41" s="145" t="s">
        <v>686</v>
      </c>
      <c r="C41" s="76"/>
    </row>
    <row r="42" spans="1:3" ht="45">
      <c r="A42" s="76" t="s">
        <v>504</v>
      </c>
      <c r="C42" s="76"/>
    </row>
    <row r="43" spans="1:3">
      <c r="A43" s="76"/>
      <c r="C43" s="76"/>
    </row>
    <row r="45" spans="1:3">
      <c r="A45" s="76" t="s">
        <v>687</v>
      </c>
    </row>
    <row r="46" spans="1:3" ht="30">
      <c r="A46" s="76" t="s">
        <v>489</v>
      </c>
      <c r="C46" s="76"/>
    </row>
    <row r="47" spans="1:3" ht="45">
      <c r="A47" s="76" t="s">
        <v>490</v>
      </c>
      <c r="C47" s="76"/>
    </row>
    <row r="48" spans="1:3" ht="45">
      <c r="A48" s="76" t="s">
        <v>491</v>
      </c>
      <c r="C48" s="76"/>
    </row>
    <row r="49" spans="1:3">
      <c r="A49" s="119" t="s">
        <v>592</v>
      </c>
      <c r="C49" s="76"/>
    </row>
    <row r="50" spans="1:3">
      <c r="A50" s="132" t="s">
        <v>492</v>
      </c>
      <c r="C50" s="76"/>
    </row>
    <row r="51" spans="1:3">
      <c r="A51" s="132" t="s">
        <v>493</v>
      </c>
      <c r="C51" s="76"/>
    </row>
    <row r="52" spans="1:3">
      <c r="A52" s="132" t="s">
        <v>494</v>
      </c>
      <c r="C52" s="76"/>
    </row>
    <row r="53" spans="1:3">
      <c r="A53" s="132" t="s">
        <v>495</v>
      </c>
      <c r="C53" s="76"/>
    </row>
    <row r="54" spans="1:3">
      <c r="A54" s="132" t="s">
        <v>496</v>
      </c>
      <c r="C54" s="76"/>
    </row>
    <row r="55" spans="1:3">
      <c r="A55" s="125"/>
      <c r="C55" s="76"/>
    </row>
    <row r="56" spans="1:3" ht="30">
      <c r="A56" s="76" t="s">
        <v>497</v>
      </c>
      <c r="C56" s="76"/>
    </row>
    <row r="57" spans="1:3" ht="45">
      <c r="A57" s="133" t="s">
        <v>593</v>
      </c>
      <c r="C57" s="76"/>
    </row>
    <row r="58" spans="1:3">
      <c r="A58" s="132" t="s">
        <v>498</v>
      </c>
      <c r="C58" s="76"/>
    </row>
    <row r="59" spans="1:3" ht="30">
      <c r="A59" s="133" t="s">
        <v>499</v>
      </c>
      <c r="C59" s="76"/>
    </row>
    <row r="60" spans="1:3">
      <c r="A60" s="132" t="s">
        <v>500</v>
      </c>
      <c r="C60" s="76"/>
    </row>
    <row r="61" spans="1:3">
      <c r="A61" s="76" t="s">
        <v>395</v>
      </c>
      <c r="C61" s="76"/>
    </row>
    <row r="65" spans="1:2" ht="21">
      <c r="A65" s="268" t="s">
        <v>734</v>
      </c>
      <c r="B65" s="150"/>
    </row>
    <row r="66" spans="1:2" ht="15.75">
      <c r="A66" s="268" t="s">
        <v>735</v>
      </c>
      <c r="B66" s="150"/>
    </row>
    <row r="67" spans="1:2" ht="15.75">
      <c r="A67" s="268" t="s">
        <v>736</v>
      </c>
      <c r="B67" s="150"/>
    </row>
    <row r="68" spans="1:2" ht="15.75">
      <c r="A68" s="268" t="s">
        <v>737</v>
      </c>
      <c r="B68" s="150"/>
    </row>
    <row r="69" spans="1:2">
      <c r="A69" s="268" t="s">
        <v>738</v>
      </c>
      <c r="B69" s="150"/>
    </row>
    <row r="70" spans="1:2" ht="15.75">
      <c r="A70" s="268" t="s">
        <v>739</v>
      </c>
      <c r="B70" s="150"/>
    </row>
    <row r="71" spans="1:2" ht="15.75">
      <c r="A71" s="268" t="s">
        <v>740</v>
      </c>
      <c r="B71" s="150"/>
    </row>
    <row r="72" spans="1:2" ht="15.75">
      <c r="A72" s="268" t="s">
        <v>741</v>
      </c>
      <c r="B72" s="150"/>
    </row>
    <row r="73" spans="1:2" ht="15.75">
      <c r="A73" s="268" t="s">
        <v>742</v>
      </c>
      <c r="B73" s="150"/>
    </row>
    <row r="74" spans="1:2" ht="15.75">
      <c r="A74" s="268" t="s">
        <v>743</v>
      </c>
      <c r="B74" s="150"/>
    </row>
    <row r="75" spans="1:2" ht="15.75">
      <c r="A75" s="268" t="s">
        <v>744</v>
      </c>
      <c r="B75" s="150"/>
    </row>
    <row r="76" spans="1:2" ht="15.75">
      <c r="A76" s="268" t="s">
        <v>745</v>
      </c>
      <c r="B76" s="150"/>
    </row>
    <row r="77" spans="1:2" ht="15.75">
      <c r="A77" s="268" t="s">
        <v>746</v>
      </c>
      <c r="B77" s="150"/>
    </row>
    <row r="78" spans="1:2" ht="15.75">
      <c r="A78" s="268" t="s">
        <v>747</v>
      </c>
      <c r="B78" s="150"/>
    </row>
    <row r="79" spans="1:2" ht="15.75">
      <c r="A79" s="268" t="s">
        <v>748</v>
      </c>
      <c r="B79" s="150"/>
    </row>
    <row r="80" spans="1:2" ht="15.75">
      <c r="A80" s="268" t="s">
        <v>749</v>
      </c>
      <c r="B80" s="150"/>
    </row>
  </sheetData>
  <mergeCells count="24">
    <mergeCell ref="B4:C4"/>
    <mergeCell ref="B13:C13"/>
    <mergeCell ref="B10:C10"/>
    <mergeCell ref="B9:C9"/>
    <mergeCell ref="B8:C8"/>
    <mergeCell ref="B7:C7"/>
    <mergeCell ref="B6:C6"/>
    <mergeCell ref="B5:C5"/>
    <mergeCell ref="D4:E4"/>
    <mergeCell ref="F4:G4"/>
    <mergeCell ref="D5:E5"/>
    <mergeCell ref="F5:G5"/>
    <mergeCell ref="D6:E6"/>
    <mergeCell ref="F6:G6"/>
    <mergeCell ref="D10:E10"/>
    <mergeCell ref="F10:G10"/>
    <mergeCell ref="B11:F11"/>
    <mergeCell ref="B12:F12"/>
    <mergeCell ref="D7:E7"/>
    <mergeCell ref="F7:G7"/>
    <mergeCell ref="D8:E8"/>
    <mergeCell ref="F8:G8"/>
    <mergeCell ref="D9:E9"/>
    <mergeCell ref="F9:G9"/>
  </mergeCells>
  <dataValidations count="3">
    <dataValidation type="list" allowBlank="1" showInputMessage="1" showErrorMessage="1" sqref="B56:B61 B20:B43 B46:B54">
      <formula1>question1</formula1>
    </dataValidation>
    <dataValidation type="list" allowBlank="1" showInputMessage="1" showErrorMessage="1" sqref="B11">
      <formula1>GrantProg</formula1>
    </dataValidation>
    <dataValidation type="list" allowBlank="1" showInputMessage="1" showErrorMessage="1" sqref="B12">
      <formula1>MitType</formula1>
    </dataValidation>
  </dataValidations>
  <hyperlinks>
    <hyperlink ref="A16" r:id="rId1"/>
    <hyperlink ref="A17" r:id="rId2"/>
  </hyperlinks>
  <printOptions horizontalCentered="1"/>
  <pageMargins left="0.7" right="0.7" top="0.75" bottom="0.75" header="0.3" footer="0.3"/>
  <pageSetup scale="70" orientation="landscape" r:id="rId3"/>
  <headerFooter>
    <oddFooter>&amp;C&amp;P</oddFooter>
  </headerFooter>
  <drawing r:id="rId4"/>
</worksheet>
</file>

<file path=xl/worksheets/sheet13.xml><?xml version="1.0" encoding="utf-8"?>
<worksheet xmlns="http://schemas.openxmlformats.org/spreadsheetml/2006/main" xmlns:r="http://schemas.openxmlformats.org/officeDocument/2006/relationships">
  <sheetPr codeName="Sheet14"/>
  <dimension ref="A1:AA97"/>
  <sheetViews>
    <sheetView workbookViewId="0">
      <selection activeCell="D28" sqref="D28"/>
    </sheetView>
  </sheetViews>
  <sheetFormatPr defaultRowHeight="15"/>
  <cols>
    <col min="3" max="3" width="15.85546875" customWidth="1"/>
    <col min="4" max="5" width="18.140625" customWidth="1"/>
    <col min="6" max="6" width="16.42578125" customWidth="1"/>
    <col min="7" max="7" width="14.42578125" customWidth="1"/>
    <col min="9" max="9" width="13.28515625" customWidth="1"/>
    <col min="13" max="13" width="24" customWidth="1"/>
    <col min="15" max="15" width="11.85546875" customWidth="1"/>
    <col min="22" max="22" width="63.5703125" customWidth="1"/>
    <col min="23" max="23" width="19.140625" customWidth="1"/>
  </cols>
  <sheetData>
    <row r="1" spans="2:27">
      <c r="B1" t="s">
        <v>189</v>
      </c>
      <c r="D1" t="s">
        <v>196</v>
      </c>
      <c r="E1" t="s">
        <v>344</v>
      </c>
      <c r="F1" t="s">
        <v>330</v>
      </c>
      <c r="G1" t="s">
        <v>209</v>
      </c>
      <c r="I1" t="s">
        <v>213</v>
      </c>
      <c r="K1" t="s">
        <v>221</v>
      </c>
      <c r="M1" t="s">
        <v>226</v>
      </c>
      <c r="O1" t="s">
        <v>228</v>
      </c>
      <c r="Q1" t="s">
        <v>239</v>
      </c>
      <c r="S1" t="s">
        <v>242</v>
      </c>
      <c r="T1" t="s">
        <v>373</v>
      </c>
      <c r="U1" t="s">
        <v>254</v>
      </c>
      <c r="W1" t="s">
        <v>246</v>
      </c>
      <c r="Y1" t="s">
        <v>253</v>
      </c>
      <c r="AA1" t="s">
        <v>396</v>
      </c>
    </row>
    <row r="3" spans="2:27">
      <c r="B3" s="20" t="s">
        <v>190</v>
      </c>
      <c r="D3" t="s">
        <v>188</v>
      </c>
      <c r="E3" t="s">
        <v>188</v>
      </c>
      <c r="F3" t="s">
        <v>188</v>
      </c>
      <c r="G3" t="s">
        <v>210</v>
      </c>
      <c r="I3" t="s">
        <v>187</v>
      </c>
      <c r="K3" t="s">
        <v>215</v>
      </c>
      <c r="M3" t="s">
        <v>222</v>
      </c>
      <c r="O3" t="s">
        <v>188</v>
      </c>
      <c r="Q3" t="s">
        <v>188</v>
      </c>
      <c r="S3" t="s">
        <v>188</v>
      </c>
      <c r="T3" t="s">
        <v>188</v>
      </c>
      <c r="U3" s="23" t="s">
        <v>256</v>
      </c>
      <c r="W3" t="s">
        <v>247</v>
      </c>
      <c r="Y3" t="s">
        <v>211</v>
      </c>
      <c r="AA3" t="s">
        <v>397</v>
      </c>
    </row>
    <row r="4" spans="2:27">
      <c r="B4" s="21" t="s">
        <v>191</v>
      </c>
      <c r="D4" t="s">
        <v>197</v>
      </c>
      <c r="E4" t="s">
        <v>345</v>
      </c>
      <c r="F4" t="s">
        <v>331</v>
      </c>
      <c r="G4" t="s">
        <v>211</v>
      </c>
      <c r="I4" t="s">
        <v>183</v>
      </c>
      <c r="K4" t="s">
        <v>216</v>
      </c>
      <c r="M4" t="s">
        <v>223</v>
      </c>
      <c r="O4" t="s">
        <v>229</v>
      </c>
      <c r="Q4" t="s">
        <v>240</v>
      </c>
      <c r="S4" t="s">
        <v>243</v>
      </c>
      <c r="T4" t="s">
        <v>243</v>
      </c>
      <c r="U4" s="23" t="s">
        <v>257</v>
      </c>
      <c r="W4" t="s">
        <v>248</v>
      </c>
      <c r="Y4" t="s">
        <v>250</v>
      </c>
      <c r="AA4" t="s">
        <v>398</v>
      </c>
    </row>
    <row r="5" spans="2:27">
      <c r="B5" s="22" t="s">
        <v>188</v>
      </c>
      <c r="D5" t="s">
        <v>198</v>
      </c>
      <c r="E5" t="s">
        <v>346</v>
      </c>
      <c r="F5" t="s">
        <v>332</v>
      </c>
      <c r="G5" t="s">
        <v>212</v>
      </c>
      <c r="I5" t="s">
        <v>214</v>
      </c>
      <c r="K5" t="s">
        <v>217</v>
      </c>
      <c r="M5" t="s">
        <v>224</v>
      </c>
      <c r="O5" t="s">
        <v>230</v>
      </c>
      <c r="Q5" t="s">
        <v>241</v>
      </c>
      <c r="S5" t="s">
        <v>244</v>
      </c>
      <c r="T5" t="s">
        <v>374</v>
      </c>
      <c r="U5" s="23" t="s">
        <v>258</v>
      </c>
      <c r="W5" t="s">
        <v>249</v>
      </c>
      <c r="Y5" t="s">
        <v>252</v>
      </c>
      <c r="AA5" t="s">
        <v>399</v>
      </c>
    </row>
    <row r="6" spans="2:27">
      <c r="D6" t="s">
        <v>199</v>
      </c>
      <c r="E6" t="s">
        <v>347</v>
      </c>
      <c r="I6" t="s">
        <v>184</v>
      </c>
      <c r="K6" t="s">
        <v>218</v>
      </c>
      <c r="M6" t="s">
        <v>225</v>
      </c>
      <c r="O6" t="s">
        <v>231</v>
      </c>
      <c r="S6" t="s">
        <v>245</v>
      </c>
      <c r="U6" s="23" t="s">
        <v>259</v>
      </c>
      <c r="W6" t="s">
        <v>211</v>
      </c>
      <c r="Y6" t="s">
        <v>244</v>
      </c>
      <c r="AA6" t="s">
        <v>400</v>
      </c>
    </row>
    <row r="7" spans="2:27">
      <c r="D7" t="s">
        <v>200</v>
      </c>
      <c r="I7" t="s">
        <v>185</v>
      </c>
      <c r="K7" t="s">
        <v>219</v>
      </c>
      <c r="M7" t="s">
        <v>211</v>
      </c>
      <c r="O7" t="s">
        <v>232</v>
      </c>
      <c r="U7" s="23" t="s">
        <v>260</v>
      </c>
      <c r="Y7" t="s">
        <v>251</v>
      </c>
      <c r="AA7" t="s">
        <v>401</v>
      </c>
    </row>
    <row r="8" spans="2:27">
      <c r="B8" t="s">
        <v>516</v>
      </c>
      <c r="D8" t="s">
        <v>201</v>
      </c>
      <c r="I8" t="s">
        <v>186</v>
      </c>
      <c r="K8" t="s">
        <v>220</v>
      </c>
      <c r="O8" t="s">
        <v>233</v>
      </c>
      <c r="U8" s="23" t="s">
        <v>261</v>
      </c>
      <c r="AA8" t="s">
        <v>402</v>
      </c>
    </row>
    <row r="9" spans="2:27">
      <c r="D9" t="s">
        <v>202</v>
      </c>
      <c r="O9" t="s">
        <v>234</v>
      </c>
      <c r="U9" s="23" t="s">
        <v>262</v>
      </c>
      <c r="AA9" t="s">
        <v>403</v>
      </c>
    </row>
    <row r="10" spans="2:27">
      <c r="B10" t="s">
        <v>511</v>
      </c>
      <c r="D10" t="s">
        <v>203</v>
      </c>
      <c r="F10" t="s">
        <v>698</v>
      </c>
      <c r="O10" t="s">
        <v>235</v>
      </c>
      <c r="U10" s="23" t="s">
        <v>263</v>
      </c>
      <c r="AA10" s="23" t="s">
        <v>404</v>
      </c>
    </row>
    <row r="11" spans="2:27">
      <c r="B11" t="s">
        <v>512</v>
      </c>
      <c r="D11" t="s">
        <v>204</v>
      </c>
      <c r="O11" t="s">
        <v>236</v>
      </c>
      <c r="U11" s="23" t="s">
        <v>264</v>
      </c>
      <c r="AA11" s="23" t="s">
        <v>405</v>
      </c>
    </row>
    <row r="12" spans="2:27">
      <c r="B12" t="s">
        <v>517</v>
      </c>
      <c r="D12" t="s">
        <v>205</v>
      </c>
      <c r="F12" t="s">
        <v>699</v>
      </c>
      <c r="O12" t="s">
        <v>237</v>
      </c>
      <c r="U12" s="23" t="s">
        <v>265</v>
      </c>
      <c r="AA12" s="23" t="s">
        <v>406</v>
      </c>
    </row>
    <row r="13" spans="2:27">
      <c r="B13" t="s">
        <v>508</v>
      </c>
      <c r="D13" t="s">
        <v>208</v>
      </c>
      <c r="F13" t="s">
        <v>338</v>
      </c>
      <c r="O13" t="s">
        <v>238</v>
      </c>
      <c r="U13" s="23" t="s">
        <v>266</v>
      </c>
      <c r="AA13" s="23" t="s">
        <v>407</v>
      </c>
    </row>
    <row r="14" spans="2:27">
      <c r="B14" t="s">
        <v>348</v>
      </c>
      <c r="D14" t="s">
        <v>206</v>
      </c>
      <c r="O14" t="s">
        <v>211</v>
      </c>
      <c r="U14" s="23" t="s">
        <v>267</v>
      </c>
      <c r="AA14" s="23" t="s">
        <v>408</v>
      </c>
    </row>
    <row r="15" spans="2:27">
      <c r="B15" t="s">
        <v>222</v>
      </c>
      <c r="D15" t="s">
        <v>207</v>
      </c>
      <c r="U15" s="23" t="s">
        <v>268</v>
      </c>
      <c r="AA15" s="23" t="s">
        <v>409</v>
      </c>
    </row>
    <row r="16" spans="2:27">
      <c r="B16" t="s">
        <v>211</v>
      </c>
      <c r="U16" s="23" t="s">
        <v>269</v>
      </c>
      <c r="AA16" s="23" t="s">
        <v>410</v>
      </c>
    </row>
    <row r="17" spans="1:27">
      <c r="U17" s="23" t="s">
        <v>270</v>
      </c>
      <c r="AA17" s="23" t="s">
        <v>411</v>
      </c>
    </row>
    <row r="18" spans="1:27">
      <c r="U18" s="23" t="s">
        <v>271</v>
      </c>
      <c r="AA18" s="23" t="s">
        <v>412</v>
      </c>
    </row>
    <row r="19" spans="1:27">
      <c r="U19" s="23" t="s">
        <v>272</v>
      </c>
      <c r="AA19" s="23" t="s">
        <v>413</v>
      </c>
    </row>
    <row r="20" spans="1:27">
      <c r="A20" t="s">
        <v>317</v>
      </c>
      <c r="C20" t="s">
        <v>375</v>
      </c>
      <c r="D20" t="s">
        <v>321</v>
      </c>
      <c r="E20" t="s">
        <v>381</v>
      </c>
      <c r="F20" t="s">
        <v>322</v>
      </c>
      <c r="G20" t="s">
        <v>327</v>
      </c>
      <c r="H20" t="s">
        <v>358</v>
      </c>
      <c r="I20" t="s">
        <v>336</v>
      </c>
      <c r="J20" t="s">
        <v>339</v>
      </c>
      <c r="K20" t="s">
        <v>648</v>
      </c>
      <c r="U20" s="23" t="s">
        <v>273</v>
      </c>
      <c r="AA20" s="23" t="s">
        <v>414</v>
      </c>
    </row>
    <row r="21" spans="1:27">
      <c r="U21" s="23" t="s">
        <v>274</v>
      </c>
      <c r="AA21" s="23" t="s">
        <v>415</v>
      </c>
    </row>
    <row r="22" spans="1:27" ht="15.75">
      <c r="A22" t="s">
        <v>318</v>
      </c>
      <c r="C22" t="s">
        <v>188</v>
      </c>
      <c r="D22" s="24" t="s">
        <v>320</v>
      </c>
      <c r="E22" s="26" t="s">
        <v>626</v>
      </c>
      <c r="F22" t="s">
        <v>323</v>
      </c>
      <c r="G22" t="s">
        <v>323</v>
      </c>
      <c r="H22" t="s">
        <v>359</v>
      </c>
      <c r="I22" t="s">
        <v>337</v>
      </c>
      <c r="J22" t="s">
        <v>340</v>
      </c>
      <c r="K22" s="143" t="s">
        <v>627</v>
      </c>
      <c r="U22" s="23" t="s">
        <v>275</v>
      </c>
      <c r="AA22" s="23" t="s">
        <v>416</v>
      </c>
    </row>
    <row r="23" spans="1:27" ht="15.75">
      <c r="A23" t="s">
        <v>319</v>
      </c>
      <c r="C23" t="s">
        <v>376</v>
      </c>
      <c r="D23" s="24" t="s">
        <v>13</v>
      </c>
      <c r="E23" s="24" t="s">
        <v>382</v>
      </c>
      <c r="F23" t="s">
        <v>324</v>
      </c>
      <c r="G23" t="s">
        <v>326</v>
      </c>
      <c r="H23" t="s">
        <v>360</v>
      </c>
      <c r="I23" t="s">
        <v>338</v>
      </c>
      <c r="J23" t="s">
        <v>341</v>
      </c>
      <c r="K23" s="143" t="s">
        <v>628</v>
      </c>
      <c r="U23" s="23" t="s">
        <v>276</v>
      </c>
      <c r="AA23" s="23" t="s">
        <v>417</v>
      </c>
    </row>
    <row r="24" spans="1:27" ht="15.75">
      <c r="C24" t="s">
        <v>377</v>
      </c>
      <c r="D24" s="24" t="s">
        <v>14</v>
      </c>
      <c r="E24" s="24" t="s">
        <v>383</v>
      </c>
      <c r="F24" t="s">
        <v>325</v>
      </c>
      <c r="G24" t="s">
        <v>325</v>
      </c>
      <c r="H24" t="s">
        <v>361</v>
      </c>
      <c r="J24" t="s">
        <v>342</v>
      </c>
      <c r="K24" s="143" t="s">
        <v>629</v>
      </c>
      <c r="U24" s="23" t="s">
        <v>277</v>
      </c>
      <c r="AA24" s="23" t="s">
        <v>418</v>
      </c>
    </row>
    <row r="25" spans="1:27" ht="15.75">
      <c r="C25" t="s">
        <v>378</v>
      </c>
      <c r="D25" s="24" t="s">
        <v>15</v>
      </c>
      <c r="E25" s="24" t="s">
        <v>15</v>
      </c>
      <c r="F25" t="s">
        <v>326</v>
      </c>
      <c r="G25" t="s">
        <v>328</v>
      </c>
      <c r="H25" t="s">
        <v>362</v>
      </c>
      <c r="J25" t="s">
        <v>343</v>
      </c>
      <c r="K25" s="143" t="s">
        <v>630</v>
      </c>
      <c r="U25" s="23" t="s">
        <v>278</v>
      </c>
      <c r="AA25" s="23" t="s">
        <v>419</v>
      </c>
    </row>
    <row r="26" spans="1:27" ht="15.75">
      <c r="C26" t="s">
        <v>379</v>
      </c>
      <c r="D26" s="25" t="s">
        <v>16</v>
      </c>
      <c r="E26" s="25"/>
      <c r="G26" t="s">
        <v>329</v>
      </c>
      <c r="H26" t="s">
        <v>363</v>
      </c>
      <c r="K26" s="143" t="s">
        <v>631</v>
      </c>
      <c r="U26" s="23" t="s">
        <v>279</v>
      </c>
      <c r="AA26" s="23" t="s">
        <v>420</v>
      </c>
    </row>
    <row r="27" spans="1:27" ht="15.75">
      <c r="C27" t="s">
        <v>380</v>
      </c>
      <c r="D27" s="24" t="s">
        <v>211</v>
      </c>
      <c r="H27" t="s">
        <v>364</v>
      </c>
      <c r="K27" s="143" t="s">
        <v>632</v>
      </c>
      <c r="U27" s="23" t="s">
        <v>280</v>
      </c>
      <c r="AA27" s="23" t="s">
        <v>421</v>
      </c>
    </row>
    <row r="28" spans="1:27" ht="15.75">
      <c r="A28" t="s">
        <v>753</v>
      </c>
      <c r="H28" t="s">
        <v>365</v>
      </c>
      <c r="K28" s="143" t="s">
        <v>248</v>
      </c>
      <c r="U28" s="23" t="s">
        <v>281</v>
      </c>
      <c r="AA28" s="23" t="s">
        <v>422</v>
      </c>
    </row>
    <row r="29" spans="1:27" ht="15.75">
      <c r="K29" s="143" t="s">
        <v>633</v>
      </c>
      <c r="U29" s="23" t="s">
        <v>282</v>
      </c>
      <c r="AA29" s="23" t="s">
        <v>423</v>
      </c>
    </row>
    <row r="30" spans="1:27" ht="15.75">
      <c r="A30" t="s">
        <v>188</v>
      </c>
      <c r="C30" t="s">
        <v>754</v>
      </c>
      <c r="K30" s="143" t="s">
        <v>634</v>
      </c>
      <c r="U30" s="23" t="s">
        <v>283</v>
      </c>
      <c r="AA30" s="23" t="s">
        <v>424</v>
      </c>
    </row>
    <row r="31" spans="1:27" ht="15.75">
      <c r="A31" t="s">
        <v>199</v>
      </c>
      <c r="K31" s="143" t="s">
        <v>635</v>
      </c>
      <c r="U31" s="23" t="s">
        <v>284</v>
      </c>
      <c r="AA31" s="23" t="s">
        <v>425</v>
      </c>
    </row>
    <row r="32" spans="1:27" ht="15.75">
      <c r="A32" t="s">
        <v>200</v>
      </c>
      <c r="C32" t="s">
        <v>511</v>
      </c>
      <c r="K32" s="143" t="s">
        <v>636</v>
      </c>
      <c r="U32" s="23" t="s">
        <v>285</v>
      </c>
      <c r="AA32" s="23" t="s">
        <v>426</v>
      </c>
    </row>
    <row r="33" spans="1:27" ht="15.75">
      <c r="A33" t="s">
        <v>201</v>
      </c>
      <c r="C33" t="s">
        <v>223</v>
      </c>
      <c r="K33" s="143" t="s">
        <v>637</v>
      </c>
      <c r="U33" s="23" t="s">
        <v>286</v>
      </c>
      <c r="AA33" s="23" t="s">
        <v>427</v>
      </c>
    </row>
    <row r="34" spans="1:27" ht="15.75">
      <c r="A34" t="s">
        <v>202</v>
      </c>
      <c r="C34" t="s">
        <v>224</v>
      </c>
      <c r="K34" s="143" t="s">
        <v>638</v>
      </c>
      <c r="U34" s="23" t="s">
        <v>287</v>
      </c>
      <c r="AA34" s="23" t="s">
        <v>428</v>
      </c>
    </row>
    <row r="35" spans="1:27" ht="15.75">
      <c r="A35" t="s">
        <v>203</v>
      </c>
      <c r="C35" t="s">
        <v>508</v>
      </c>
      <c r="K35" s="143" t="s">
        <v>639</v>
      </c>
      <c r="U35" s="23" t="s">
        <v>288</v>
      </c>
      <c r="AA35" s="23" t="s">
        <v>429</v>
      </c>
    </row>
    <row r="36" spans="1:27" ht="15.75">
      <c r="A36" t="s">
        <v>204</v>
      </c>
      <c r="C36" t="s">
        <v>211</v>
      </c>
      <c r="K36" s="143" t="s">
        <v>640</v>
      </c>
      <c r="U36" s="23" t="s">
        <v>289</v>
      </c>
      <c r="AA36" s="23" t="s">
        <v>430</v>
      </c>
    </row>
    <row r="37" spans="1:27" ht="15.75">
      <c r="A37" t="s">
        <v>205</v>
      </c>
      <c r="K37" s="143" t="s">
        <v>641</v>
      </c>
      <c r="U37" s="23" t="s">
        <v>290</v>
      </c>
      <c r="AA37" s="23" t="s">
        <v>431</v>
      </c>
    </row>
    <row r="38" spans="1:27" ht="15.75">
      <c r="A38" t="s">
        <v>208</v>
      </c>
      <c r="K38" s="143" t="s">
        <v>642</v>
      </c>
      <c r="U38" s="23" t="s">
        <v>291</v>
      </c>
      <c r="AA38" s="23" t="s">
        <v>432</v>
      </c>
    </row>
    <row r="39" spans="1:27" ht="15.75">
      <c r="A39" t="s">
        <v>197</v>
      </c>
      <c r="K39" s="143" t="s">
        <v>643</v>
      </c>
      <c r="U39" s="23" t="s">
        <v>292</v>
      </c>
      <c r="AA39" s="23" t="s">
        <v>433</v>
      </c>
    </row>
    <row r="40" spans="1:27" ht="15.75">
      <c r="A40" t="s">
        <v>198</v>
      </c>
      <c r="K40" s="143" t="s">
        <v>644</v>
      </c>
      <c r="U40" s="23" t="s">
        <v>293</v>
      </c>
      <c r="AA40" s="23" t="s">
        <v>422</v>
      </c>
    </row>
    <row r="41" spans="1:27" ht="15.75">
      <c r="A41" t="s">
        <v>346</v>
      </c>
      <c r="K41" s="143" t="s">
        <v>645</v>
      </c>
      <c r="U41" s="23" t="s">
        <v>294</v>
      </c>
      <c r="AA41" s="23" t="s">
        <v>424</v>
      </c>
    </row>
    <row r="42" spans="1:27" ht="15.75">
      <c r="A42" t="s">
        <v>206</v>
      </c>
      <c r="K42" s="143" t="s">
        <v>646</v>
      </c>
      <c r="U42" s="23" t="s">
        <v>295</v>
      </c>
      <c r="AA42" s="23" t="s">
        <v>427</v>
      </c>
    </row>
    <row r="43" spans="1:27" ht="15.75">
      <c r="A43" t="s">
        <v>207</v>
      </c>
      <c r="K43" s="143" t="s">
        <v>647</v>
      </c>
      <c r="U43" s="23" t="s">
        <v>296</v>
      </c>
      <c r="AA43" s="23" t="s">
        <v>429</v>
      </c>
    </row>
    <row r="44" spans="1:27">
      <c r="U44" s="23" t="s">
        <v>297</v>
      </c>
      <c r="AA44" s="23" t="s">
        <v>434</v>
      </c>
    </row>
    <row r="45" spans="1:27">
      <c r="U45" s="23" t="s">
        <v>298</v>
      </c>
      <c r="AA45" s="23" t="s">
        <v>435</v>
      </c>
    </row>
    <row r="46" spans="1:27">
      <c r="U46" s="23" t="s">
        <v>299</v>
      </c>
      <c r="AA46" s="23" t="s">
        <v>436</v>
      </c>
    </row>
    <row r="47" spans="1:27">
      <c r="C47" t="s">
        <v>511</v>
      </c>
      <c r="D47" t="s">
        <v>223</v>
      </c>
      <c r="E47" t="s">
        <v>224</v>
      </c>
      <c r="F47" t="s">
        <v>508</v>
      </c>
      <c r="G47" t="s">
        <v>211</v>
      </c>
      <c r="U47" s="23" t="s">
        <v>300</v>
      </c>
      <c r="AA47" s="23" t="s">
        <v>437</v>
      </c>
    </row>
    <row r="48" spans="1:27">
      <c r="U48" s="23" t="s">
        <v>301</v>
      </c>
      <c r="AA48" s="23" t="s">
        <v>438</v>
      </c>
    </row>
    <row r="49" spans="1:27">
      <c r="A49" t="s">
        <v>188</v>
      </c>
      <c r="C49" t="s">
        <v>756</v>
      </c>
      <c r="D49" t="s">
        <v>756</v>
      </c>
      <c r="E49" t="s">
        <v>756</v>
      </c>
      <c r="F49" t="s">
        <v>756</v>
      </c>
      <c r="G49" t="s">
        <v>756</v>
      </c>
      <c r="U49" s="23" t="s">
        <v>302</v>
      </c>
      <c r="AA49" s="23" t="s">
        <v>439</v>
      </c>
    </row>
    <row r="50" spans="1:27">
      <c r="A50" t="s">
        <v>199</v>
      </c>
      <c r="C50" t="s">
        <v>758</v>
      </c>
      <c r="D50" t="s">
        <v>758</v>
      </c>
      <c r="E50" t="s">
        <v>759</v>
      </c>
      <c r="F50" t="s">
        <v>761</v>
      </c>
      <c r="G50" t="s">
        <v>755</v>
      </c>
      <c r="U50" s="23" t="s">
        <v>303</v>
      </c>
      <c r="AA50" s="23" t="s">
        <v>440</v>
      </c>
    </row>
    <row r="51" spans="1:27">
      <c r="A51" t="s">
        <v>200</v>
      </c>
      <c r="C51" t="s">
        <v>758</v>
      </c>
      <c r="D51" t="s">
        <v>758</v>
      </c>
      <c r="E51" t="s">
        <v>759</v>
      </c>
      <c r="F51" t="s">
        <v>761</v>
      </c>
      <c r="G51" t="s">
        <v>755</v>
      </c>
      <c r="U51" s="23" t="s">
        <v>304</v>
      </c>
      <c r="AA51" s="23" t="s">
        <v>441</v>
      </c>
    </row>
    <row r="52" spans="1:27">
      <c r="A52" t="s">
        <v>201</v>
      </c>
      <c r="C52" t="s">
        <v>758</v>
      </c>
      <c r="D52" t="s">
        <v>758</v>
      </c>
      <c r="E52" t="s">
        <v>759</v>
      </c>
      <c r="F52" t="s">
        <v>761</v>
      </c>
      <c r="G52" t="s">
        <v>755</v>
      </c>
      <c r="U52" s="23" t="s">
        <v>305</v>
      </c>
      <c r="AA52" s="23" t="s">
        <v>442</v>
      </c>
    </row>
    <row r="53" spans="1:27">
      <c r="A53" t="s">
        <v>202</v>
      </c>
      <c r="C53" t="s">
        <v>758</v>
      </c>
      <c r="D53" t="s">
        <v>758</v>
      </c>
      <c r="E53" t="s">
        <v>759</v>
      </c>
      <c r="F53" t="s">
        <v>761</v>
      </c>
      <c r="G53" t="s">
        <v>755</v>
      </c>
      <c r="U53" s="23" t="s">
        <v>306</v>
      </c>
      <c r="AA53" s="23" t="s">
        <v>443</v>
      </c>
    </row>
    <row r="54" spans="1:27">
      <c r="A54" t="s">
        <v>203</v>
      </c>
      <c r="C54" t="s">
        <v>758</v>
      </c>
      <c r="D54" t="s">
        <v>758</v>
      </c>
      <c r="E54" t="s">
        <v>759</v>
      </c>
      <c r="F54" t="s">
        <v>761</v>
      </c>
      <c r="G54" t="s">
        <v>755</v>
      </c>
      <c r="U54" s="23" t="s">
        <v>307</v>
      </c>
      <c r="AA54" s="23" t="s">
        <v>444</v>
      </c>
    </row>
    <row r="55" spans="1:27">
      <c r="A55" t="s">
        <v>204</v>
      </c>
      <c r="C55" t="s">
        <v>758</v>
      </c>
      <c r="D55" t="s">
        <v>758</v>
      </c>
      <c r="E55" t="s">
        <v>759</v>
      </c>
      <c r="F55" t="s">
        <v>761</v>
      </c>
      <c r="G55" t="s">
        <v>755</v>
      </c>
      <c r="U55" s="23" t="s">
        <v>308</v>
      </c>
      <c r="AA55" s="23" t="s">
        <v>445</v>
      </c>
    </row>
    <row r="56" spans="1:27">
      <c r="A56" t="s">
        <v>205</v>
      </c>
      <c r="C56" t="s">
        <v>758</v>
      </c>
      <c r="D56" t="s">
        <v>758</v>
      </c>
      <c r="E56" t="s">
        <v>759</v>
      </c>
      <c r="F56" t="s">
        <v>761</v>
      </c>
      <c r="G56" t="s">
        <v>755</v>
      </c>
      <c r="U56" s="23" t="s">
        <v>309</v>
      </c>
      <c r="AA56" s="23" t="s">
        <v>434</v>
      </c>
    </row>
    <row r="57" spans="1:27">
      <c r="A57" t="s">
        <v>208</v>
      </c>
      <c r="C57" t="s">
        <v>756</v>
      </c>
      <c r="D57" t="s">
        <v>756</v>
      </c>
      <c r="E57" t="s">
        <v>756</v>
      </c>
      <c r="F57" t="s">
        <v>756</v>
      </c>
      <c r="G57" t="s">
        <v>756</v>
      </c>
      <c r="U57" s="23" t="s">
        <v>310</v>
      </c>
      <c r="AA57" s="23" t="s">
        <v>436</v>
      </c>
    </row>
    <row r="58" spans="1:27">
      <c r="A58" t="s">
        <v>197</v>
      </c>
      <c r="C58" t="s">
        <v>756</v>
      </c>
      <c r="D58" t="s">
        <v>756</v>
      </c>
      <c r="E58" t="s">
        <v>756</v>
      </c>
      <c r="F58" t="s">
        <v>756</v>
      </c>
      <c r="G58" t="s">
        <v>756</v>
      </c>
      <c r="U58" s="23" t="s">
        <v>311</v>
      </c>
      <c r="AA58" s="23" t="s">
        <v>439</v>
      </c>
    </row>
    <row r="59" spans="1:27">
      <c r="A59" t="s">
        <v>198</v>
      </c>
      <c r="C59" t="s">
        <v>756</v>
      </c>
      <c r="D59" t="s">
        <v>756</v>
      </c>
      <c r="E59" t="s">
        <v>756</v>
      </c>
      <c r="F59" t="s">
        <v>756</v>
      </c>
      <c r="G59" t="s">
        <v>756</v>
      </c>
      <c r="U59" s="23" t="s">
        <v>312</v>
      </c>
      <c r="AA59" s="23" t="s">
        <v>441</v>
      </c>
    </row>
    <row r="60" spans="1:27">
      <c r="A60" t="s">
        <v>346</v>
      </c>
      <c r="C60" t="s">
        <v>760</v>
      </c>
      <c r="D60" t="s">
        <v>760</v>
      </c>
      <c r="E60" t="s">
        <v>759</v>
      </c>
      <c r="F60" t="s">
        <v>761</v>
      </c>
      <c r="G60" t="s">
        <v>755</v>
      </c>
      <c r="U60" s="23" t="s">
        <v>313</v>
      </c>
      <c r="AA60" s="23" t="s">
        <v>446</v>
      </c>
    </row>
    <row r="61" spans="1:27">
      <c r="A61" t="s">
        <v>206</v>
      </c>
      <c r="C61" t="s">
        <v>760</v>
      </c>
      <c r="D61" t="s">
        <v>760</v>
      </c>
      <c r="E61" t="s">
        <v>762</v>
      </c>
      <c r="F61" t="s">
        <v>761</v>
      </c>
      <c r="G61" t="s">
        <v>755</v>
      </c>
      <c r="U61" s="23" t="s">
        <v>314</v>
      </c>
      <c r="AA61" s="23" t="s">
        <v>447</v>
      </c>
    </row>
    <row r="62" spans="1:27">
      <c r="A62" t="s">
        <v>207</v>
      </c>
      <c r="C62" t="s">
        <v>760</v>
      </c>
      <c r="D62" t="s">
        <v>760</v>
      </c>
      <c r="E62" t="s">
        <v>762</v>
      </c>
      <c r="F62" t="s">
        <v>761</v>
      </c>
      <c r="G62" t="s">
        <v>755</v>
      </c>
      <c r="U62" s="23" t="s">
        <v>315</v>
      </c>
      <c r="AA62" s="23" t="s">
        <v>448</v>
      </c>
    </row>
    <row r="63" spans="1:27">
      <c r="U63" s="23" t="s">
        <v>316</v>
      </c>
      <c r="AA63" s="23" t="s">
        <v>449</v>
      </c>
    </row>
    <row r="64" spans="1:27">
      <c r="U64" s="23"/>
      <c r="AA64" s="23" t="s">
        <v>450</v>
      </c>
    </row>
    <row r="65" spans="1:27">
      <c r="A65" t="s">
        <v>972</v>
      </c>
      <c r="AA65" s="23" t="s">
        <v>451</v>
      </c>
    </row>
    <row r="66" spans="1:27">
      <c r="AA66" s="23" t="s">
        <v>452</v>
      </c>
    </row>
    <row r="67" spans="1:27">
      <c r="A67" t="s">
        <v>973</v>
      </c>
      <c r="AA67" s="23" t="s">
        <v>453</v>
      </c>
    </row>
    <row r="68" spans="1:27">
      <c r="A68" t="s">
        <v>974</v>
      </c>
      <c r="AA68" s="23" t="s">
        <v>454</v>
      </c>
    </row>
    <row r="69" spans="1:27">
      <c r="AA69" s="23" t="s">
        <v>455</v>
      </c>
    </row>
    <row r="70" spans="1:27">
      <c r="AA70" s="23" t="s">
        <v>456</v>
      </c>
    </row>
    <row r="71" spans="1:27">
      <c r="AA71" s="23" t="s">
        <v>457</v>
      </c>
    </row>
    <row r="72" spans="1:27">
      <c r="AA72" s="23" t="s">
        <v>458</v>
      </c>
    </row>
    <row r="73" spans="1:27">
      <c r="AA73" s="23" t="s">
        <v>459</v>
      </c>
    </row>
    <row r="74" spans="1:27">
      <c r="AA74" s="23" t="s">
        <v>460</v>
      </c>
    </row>
    <row r="75" spans="1:27">
      <c r="AA75" s="27" t="s">
        <v>461</v>
      </c>
    </row>
    <row r="76" spans="1:27">
      <c r="AA76" s="27" t="s">
        <v>462</v>
      </c>
    </row>
    <row r="77" spans="1:27">
      <c r="AA77" s="27" t="s">
        <v>463</v>
      </c>
    </row>
    <row r="78" spans="1:27">
      <c r="AA78" s="27" t="s">
        <v>464</v>
      </c>
    </row>
    <row r="79" spans="1:27">
      <c r="AA79" s="27" t="s">
        <v>461</v>
      </c>
    </row>
    <row r="80" spans="1:27">
      <c r="AA80" s="27" t="s">
        <v>462</v>
      </c>
    </row>
    <row r="81" spans="27:27">
      <c r="AA81" s="27" t="s">
        <v>463</v>
      </c>
    </row>
    <row r="82" spans="27:27">
      <c r="AA82" s="27" t="s">
        <v>464</v>
      </c>
    </row>
    <row r="83" spans="27:27">
      <c r="AA83" s="27" t="s">
        <v>461</v>
      </c>
    </row>
    <row r="84" spans="27:27">
      <c r="AA84" s="27" t="s">
        <v>464</v>
      </c>
    </row>
    <row r="85" spans="27:27">
      <c r="AA85" s="23" t="s">
        <v>465</v>
      </c>
    </row>
    <row r="86" spans="27:27">
      <c r="AA86" s="23" t="s">
        <v>466</v>
      </c>
    </row>
    <row r="87" spans="27:27">
      <c r="AA87" s="23" t="s">
        <v>467</v>
      </c>
    </row>
    <row r="88" spans="27:27">
      <c r="AA88" s="23" t="s">
        <v>468</v>
      </c>
    </row>
    <row r="89" spans="27:27">
      <c r="AA89" s="23" t="s">
        <v>469</v>
      </c>
    </row>
    <row r="90" spans="27:27">
      <c r="AA90" s="23" t="s">
        <v>470</v>
      </c>
    </row>
    <row r="91" spans="27:27">
      <c r="AA91" s="23" t="s">
        <v>471</v>
      </c>
    </row>
    <row r="92" spans="27:27">
      <c r="AA92" s="23" t="s">
        <v>472</v>
      </c>
    </row>
    <row r="93" spans="27:27">
      <c r="AA93" s="23" t="s">
        <v>473</v>
      </c>
    </row>
    <row r="94" spans="27:27">
      <c r="AA94" s="23" t="s">
        <v>474</v>
      </c>
    </row>
    <row r="95" spans="27:27">
      <c r="AA95" s="23" t="s">
        <v>475</v>
      </c>
    </row>
    <row r="96" spans="27:27">
      <c r="AA96" s="23" t="s">
        <v>475</v>
      </c>
    </row>
    <row r="97" spans="27:27">
      <c r="AA97" s="23" t="s">
        <v>255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sheetPr codeName="Sheet15">
    <tabColor rgb="FFFFC000"/>
  </sheetPr>
  <dimension ref="A1:A6"/>
  <sheetViews>
    <sheetView workbookViewId="0"/>
  </sheetViews>
  <sheetFormatPr defaultRowHeight="15"/>
  <cols>
    <col min="1" max="1" width="173.42578125" customWidth="1"/>
  </cols>
  <sheetData>
    <row r="1" spans="1:1" ht="409.5" customHeight="1">
      <c r="A1" s="28"/>
    </row>
    <row r="2" spans="1:1" ht="153.75" customHeight="1">
      <c r="A2" s="28"/>
    </row>
    <row r="6" spans="1:1" ht="303.75" customHeight="1"/>
  </sheetData>
  <sheetProtection password="C28B"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tabColor theme="4" tint="-0.249977111117893"/>
  </sheetPr>
  <dimension ref="A1:A14"/>
  <sheetViews>
    <sheetView showGridLines="0" workbookViewId="0"/>
  </sheetViews>
  <sheetFormatPr defaultRowHeight="15"/>
  <cols>
    <col min="1" max="1" width="149.140625" customWidth="1"/>
  </cols>
  <sheetData>
    <row r="1" spans="1:1" ht="51.75" customHeight="1">
      <c r="A1" s="272" t="s">
        <v>1002</v>
      </c>
    </row>
    <row r="2" spans="1:1" ht="39" customHeight="1">
      <c r="A2" s="270" t="s">
        <v>1004</v>
      </c>
    </row>
    <row r="3" spans="1:1" ht="39.75" customHeight="1">
      <c r="A3" s="270" t="s">
        <v>1005</v>
      </c>
    </row>
    <row r="4" spans="1:1" ht="37.5" customHeight="1">
      <c r="A4" s="270" t="s">
        <v>1006</v>
      </c>
    </row>
    <row r="5" spans="1:1" ht="46.5" customHeight="1">
      <c r="A5" s="270" t="s">
        <v>1007</v>
      </c>
    </row>
    <row r="6" spans="1:1" ht="24" customHeight="1">
      <c r="A6" s="270" t="s">
        <v>1008</v>
      </c>
    </row>
    <row r="7" spans="1:1" ht="51" customHeight="1">
      <c r="A7" s="270" t="s">
        <v>1009</v>
      </c>
    </row>
    <row r="8" spans="1:1" ht="55.5" customHeight="1">
      <c r="A8" s="270" t="s">
        <v>1003</v>
      </c>
    </row>
    <row r="9" spans="1:1" ht="29.25" customHeight="1">
      <c r="A9" s="270" t="s">
        <v>1013</v>
      </c>
    </row>
    <row r="10" spans="1:1" ht="27.75" customHeight="1">
      <c r="A10" s="270" t="s">
        <v>1014</v>
      </c>
    </row>
    <row r="11" spans="1:1" ht="25.5" customHeight="1">
      <c r="A11" s="270" t="s">
        <v>1015</v>
      </c>
    </row>
    <row r="12" spans="1:1" ht="51" customHeight="1">
      <c r="A12" s="270" t="s">
        <v>1010</v>
      </c>
    </row>
    <row r="13" spans="1:1" ht="36.75" customHeight="1">
      <c r="A13" s="270" t="s">
        <v>1011</v>
      </c>
    </row>
    <row r="14" spans="1:1" ht="23.25" customHeight="1">
      <c r="A14" s="271" t="s">
        <v>1012</v>
      </c>
    </row>
  </sheetData>
  <sheetProtection password="C28B"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2">
    <tabColor theme="2" tint="-0.499984740745262"/>
  </sheetPr>
  <dimension ref="A1:H168"/>
  <sheetViews>
    <sheetView zoomScaleSheetLayoutView="40" workbookViewId="0">
      <selection activeCell="A11" sqref="A11"/>
    </sheetView>
  </sheetViews>
  <sheetFormatPr defaultColWidth="9.140625" defaultRowHeight="15"/>
  <cols>
    <col min="1" max="1" width="65.42578125" style="70" customWidth="1"/>
    <col min="2" max="2" width="12" style="70" customWidth="1"/>
    <col min="3" max="3" width="62.140625" style="76" customWidth="1"/>
    <col min="4" max="4" width="20.5703125" style="70" bestFit="1" customWidth="1"/>
    <col min="5" max="16384" width="9.140625" style="70"/>
  </cols>
  <sheetData>
    <row r="1" spans="1:4" ht="25.5" customHeight="1">
      <c r="A1" s="275" t="s">
        <v>513</v>
      </c>
      <c r="B1" s="275"/>
      <c r="C1" s="275"/>
      <c r="D1" t="s">
        <v>986</v>
      </c>
    </row>
    <row r="2" spans="1:4" ht="15.75">
      <c r="A2" s="276" t="s">
        <v>501</v>
      </c>
      <c r="B2" s="276"/>
      <c r="C2" s="276"/>
      <c r="D2" s="234">
        <v>41172</v>
      </c>
    </row>
    <row r="3" spans="1:4" ht="21.75" customHeight="1">
      <c r="A3" s="232" t="s">
        <v>982</v>
      </c>
    </row>
    <row r="4" spans="1:4" ht="13.5" customHeight="1">
      <c r="A4" s="229" t="s">
        <v>961</v>
      </c>
      <c r="B4" s="228" t="s">
        <v>960</v>
      </c>
      <c r="C4" s="230" t="s">
        <v>194</v>
      </c>
    </row>
    <row r="5" spans="1:4" ht="15.75">
      <c r="A5" s="83" t="s">
        <v>192</v>
      </c>
      <c r="B5" s="75"/>
      <c r="C5" s="194"/>
    </row>
    <row r="6" spans="1:4" ht="15.75">
      <c r="A6" s="83" t="s">
        <v>20</v>
      </c>
      <c r="C6" s="194"/>
    </row>
    <row r="7" spans="1:4" ht="15.75">
      <c r="A7" s="83" t="s">
        <v>350</v>
      </c>
      <c r="C7" s="194"/>
    </row>
    <row r="8" spans="1:4" ht="15.75">
      <c r="A8" s="83" t="s">
        <v>333</v>
      </c>
      <c r="C8" s="194"/>
    </row>
    <row r="9" spans="1:4" ht="15.75">
      <c r="A9" s="83" t="s">
        <v>334</v>
      </c>
      <c r="C9" s="194"/>
    </row>
    <row r="10" spans="1:4" ht="15.75">
      <c r="A10" s="83" t="s">
        <v>335</v>
      </c>
      <c r="C10" s="194"/>
    </row>
    <row r="11" spans="1:4" ht="15.75">
      <c r="A11" s="83" t="s">
        <v>0</v>
      </c>
      <c r="B11" s="278"/>
      <c r="C11" s="278"/>
    </row>
    <row r="12" spans="1:4" ht="15.75">
      <c r="A12" s="83" t="s">
        <v>594</v>
      </c>
    </row>
    <row r="13" spans="1:4" ht="15.75">
      <c r="A13" s="75"/>
    </row>
    <row r="14" spans="1:4" ht="15.75">
      <c r="A14" s="84" t="s">
        <v>1</v>
      </c>
      <c r="B14" s="85" t="s">
        <v>503</v>
      </c>
      <c r="C14" s="76" t="s">
        <v>194</v>
      </c>
    </row>
    <row r="15" spans="1:4" ht="33.75" customHeight="1">
      <c r="A15" s="86" t="s">
        <v>2</v>
      </c>
      <c r="B15" s="87"/>
      <c r="C15" s="142" t="s">
        <v>962</v>
      </c>
    </row>
    <row r="16" spans="1:4" ht="30.75" customHeight="1">
      <c r="A16" s="86" t="s">
        <v>3</v>
      </c>
      <c r="B16" s="87"/>
      <c r="C16" s="76" t="s">
        <v>963</v>
      </c>
    </row>
    <row r="17" spans="1:8" ht="60">
      <c r="A17" s="86" t="s">
        <v>4</v>
      </c>
      <c r="B17" s="87"/>
      <c r="C17" s="142" t="s">
        <v>964</v>
      </c>
    </row>
    <row r="18" spans="1:8">
      <c r="A18" s="86" t="s">
        <v>5</v>
      </c>
      <c r="B18" s="87"/>
      <c r="C18" s="142" t="s">
        <v>965</v>
      </c>
    </row>
    <row r="19" spans="1:8">
      <c r="A19" s="86" t="s">
        <v>6</v>
      </c>
      <c r="B19" s="87"/>
      <c r="C19" s="142" t="s">
        <v>965</v>
      </c>
    </row>
    <row r="20" spans="1:8">
      <c r="A20" s="86" t="s">
        <v>193</v>
      </c>
      <c r="B20" s="87"/>
      <c r="C20" s="142" t="s">
        <v>965</v>
      </c>
    </row>
    <row r="21" spans="1:8" ht="45" customHeight="1">
      <c r="A21" s="86" t="s">
        <v>7</v>
      </c>
      <c r="B21" s="87"/>
      <c r="C21" s="142" t="s">
        <v>966</v>
      </c>
    </row>
    <row r="22" spans="1:8">
      <c r="A22" s="86" t="s">
        <v>595</v>
      </c>
      <c r="C22" s="142" t="s">
        <v>967</v>
      </c>
    </row>
    <row r="23" spans="1:8">
      <c r="A23" s="86" t="s">
        <v>596</v>
      </c>
      <c r="C23" s="142" t="s">
        <v>967</v>
      </c>
    </row>
    <row r="24" spans="1:8">
      <c r="A24" s="86" t="s">
        <v>597</v>
      </c>
      <c r="C24" s="142" t="s">
        <v>968</v>
      </c>
    </row>
    <row r="25" spans="1:8" ht="15.75">
      <c r="A25" s="75"/>
      <c r="B25" s="87"/>
    </row>
    <row r="26" spans="1:8" ht="21" customHeight="1">
      <c r="A26" s="88" t="s">
        <v>524</v>
      </c>
      <c r="B26" s="87"/>
    </row>
    <row r="27" spans="1:8">
      <c r="A27" s="89" t="s">
        <v>598</v>
      </c>
      <c r="B27" s="90"/>
      <c r="C27" s="91"/>
      <c r="D27" s="74"/>
      <c r="E27" s="74"/>
      <c r="F27" s="74"/>
      <c r="G27" s="74"/>
      <c r="H27" s="74"/>
    </row>
    <row r="28" spans="1:8" ht="15.75">
      <c r="A28" s="89" t="s">
        <v>599</v>
      </c>
      <c r="B28" s="90"/>
      <c r="C28" s="91"/>
      <c r="D28" s="74"/>
      <c r="E28" s="92"/>
      <c r="F28" s="74"/>
      <c r="G28" s="74"/>
      <c r="H28" s="74"/>
    </row>
    <row r="29" spans="1:8">
      <c r="A29" s="74"/>
      <c r="B29" s="90"/>
      <c r="C29" s="91"/>
      <c r="D29" s="74"/>
      <c r="E29" s="74"/>
      <c r="F29" s="74"/>
      <c r="G29" s="74"/>
      <c r="H29" s="74"/>
    </row>
    <row r="30" spans="1:8" ht="15.75">
      <c r="A30" s="93" t="s">
        <v>8</v>
      </c>
      <c r="B30" s="90"/>
      <c r="C30" s="91" t="s">
        <v>194</v>
      </c>
      <c r="D30" s="92"/>
      <c r="E30" s="74"/>
      <c r="F30" s="74"/>
      <c r="G30" s="74"/>
      <c r="H30" s="74"/>
    </row>
    <row r="31" spans="1:8" ht="63.75" customHeight="1">
      <c r="A31" s="89" t="s">
        <v>538</v>
      </c>
      <c r="B31" s="94"/>
      <c r="C31" s="141" t="s">
        <v>969</v>
      </c>
      <c r="D31" s="74"/>
      <c r="E31" s="74"/>
      <c r="F31" s="74"/>
      <c r="G31" s="74"/>
      <c r="H31" s="74"/>
    </row>
    <row r="32" spans="1:8">
      <c r="A32" s="89" t="s">
        <v>600</v>
      </c>
      <c r="B32" s="90"/>
      <c r="C32" s="91"/>
      <c r="D32" s="74"/>
      <c r="E32" s="74"/>
      <c r="F32" s="74"/>
      <c r="G32" s="74"/>
      <c r="H32" s="74"/>
    </row>
    <row r="33" spans="1:8" ht="36" customHeight="1">
      <c r="A33" s="89" t="s">
        <v>601</v>
      </c>
      <c r="B33" s="90"/>
      <c r="C33" s="91" t="s">
        <v>195</v>
      </c>
      <c r="D33" s="74"/>
      <c r="E33" s="74"/>
      <c r="F33" s="74"/>
      <c r="G33" s="74"/>
      <c r="H33" s="74"/>
    </row>
    <row r="34" spans="1:8">
      <c r="A34" s="89" t="s">
        <v>602</v>
      </c>
      <c r="B34" s="90">
        <v>0</v>
      </c>
      <c r="C34" s="70"/>
      <c r="D34" s="74"/>
      <c r="E34" s="74"/>
      <c r="F34" s="74"/>
      <c r="G34" s="74"/>
      <c r="H34" s="74"/>
    </row>
    <row r="35" spans="1:8" ht="30">
      <c r="A35" s="89" t="s">
        <v>971</v>
      </c>
      <c r="B35" s="189"/>
      <c r="C35" s="141" t="s">
        <v>970</v>
      </c>
      <c r="D35" s="74"/>
      <c r="E35" s="74"/>
      <c r="F35" s="74"/>
      <c r="G35" s="74"/>
      <c r="H35" s="74"/>
    </row>
    <row r="36" spans="1:8" ht="30">
      <c r="A36" s="166" t="s">
        <v>702</v>
      </c>
      <c r="B36" s="162">
        <v>0</v>
      </c>
      <c r="C36" s="141" t="s">
        <v>701</v>
      </c>
      <c r="D36" s="74"/>
      <c r="E36" s="74"/>
      <c r="F36" s="74"/>
      <c r="G36" s="74"/>
      <c r="H36" s="74"/>
    </row>
    <row r="37" spans="1:8" ht="30">
      <c r="A37" s="89" t="s">
        <v>603</v>
      </c>
      <c r="B37" s="90">
        <f>B36+B34</f>
        <v>0</v>
      </c>
      <c r="C37" s="91" t="s">
        <v>556</v>
      </c>
      <c r="D37" s="74"/>
      <c r="E37" s="74"/>
      <c r="F37" s="74"/>
      <c r="G37" s="74"/>
      <c r="H37" s="74"/>
    </row>
    <row r="38" spans="1:8" ht="15.75">
      <c r="A38" s="89" t="s">
        <v>604</v>
      </c>
      <c r="B38" s="90">
        <v>0</v>
      </c>
      <c r="C38" s="91"/>
      <c r="D38" s="74"/>
      <c r="E38" s="74"/>
      <c r="F38" s="74"/>
      <c r="G38" s="74"/>
      <c r="H38" s="74"/>
    </row>
    <row r="39" spans="1:8">
      <c r="A39" s="89" t="str">
        <f>IF(OR($B$33="V",$B$33="VE,V1-30"),"Elevation of Lowest Horizontal Structural Member","")</f>
        <v/>
      </c>
      <c r="B39" s="90"/>
      <c r="C39" s="91"/>
      <c r="D39" s="74"/>
      <c r="E39" s="74"/>
      <c r="F39" s="74"/>
      <c r="G39" s="74"/>
      <c r="H39" s="74"/>
    </row>
    <row r="40" spans="1:8">
      <c r="A40" s="89" t="s">
        <v>557</v>
      </c>
      <c r="B40" s="139">
        <f>IF(B37&gt;B34+1,B37,B34+1)</f>
        <v>1</v>
      </c>
      <c r="C40" s="91"/>
      <c r="D40" s="74"/>
      <c r="E40" s="74"/>
      <c r="F40" s="74"/>
      <c r="G40" s="74"/>
      <c r="H40" s="74"/>
    </row>
    <row r="41" spans="1:8">
      <c r="A41" s="89" t="s">
        <v>558</v>
      </c>
      <c r="B41" s="140">
        <f>IF(OR($B$34="V",$B$34="VE,V1-30"),B40+(B38-B39),B40)</f>
        <v>1</v>
      </c>
      <c r="C41" s="91"/>
      <c r="D41" s="74"/>
      <c r="E41" s="74"/>
      <c r="F41" s="74"/>
      <c r="G41" s="74"/>
      <c r="H41" s="74"/>
    </row>
    <row r="42" spans="1:8">
      <c r="A42" s="89" t="s">
        <v>559</v>
      </c>
      <c r="B42" s="140">
        <f>IF(B38&lt;B41,B41-B38,B38)</f>
        <v>1</v>
      </c>
      <c r="C42" s="91"/>
      <c r="D42" s="74"/>
      <c r="E42" s="74"/>
      <c r="F42" s="74"/>
      <c r="G42" s="74"/>
      <c r="H42" s="74"/>
    </row>
    <row r="43" spans="1:8">
      <c r="A43" s="89" t="s">
        <v>995</v>
      </c>
      <c r="B43" s="140"/>
      <c r="C43" s="91"/>
      <c r="D43" s="74"/>
      <c r="E43" s="74"/>
      <c r="F43" s="74"/>
      <c r="G43" s="74"/>
      <c r="H43" s="74"/>
    </row>
    <row r="44" spans="1:8">
      <c r="A44" s="89" t="s">
        <v>993</v>
      </c>
      <c r="B44" s="140"/>
      <c r="C44" s="91"/>
      <c r="D44" s="74"/>
      <c r="E44" s="74"/>
      <c r="F44" s="74"/>
      <c r="G44" s="74"/>
      <c r="H44" s="74"/>
    </row>
    <row r="45" spans="1:8" ht="16.5" customHeight="1">
      <c r="A45" s="89" t="s">
        <v>539</v>
      </c>
      <c r="B45" s="277"/>
      <c r="C45" s="277"/>
      <c r="D45" s="74"/>
      <c r="E45" s="74"/>
      <c r="F45" s="74"/>
      <c r="G45" s="74"/>
      <c r="H45" s="74"/>
    </row>
    <row r="46" spans="1:8" ht="30">
      <c r="A46" s="96" t="s">
        <v>555</v>
      </c>
      <c r="B46" s="74"/>
      <c r="C46" s="91"/>
      <c r="D46" s="74"/>
      <c r="E46" s="74"/>
      <c r="F46" s="74"/>
      <c r="G46" s="74"/>
      <c r="H46" s="74"/>
    </row>
    <row r="47" spans="1:8">
      <c r="A47" s="97" t="s">
        <v>975</v>
      </c>
      <c r="B47" s="90"/>
      <c r="C47" s="91"/>
      <c r="D47" s="74"/>
      <c r="E47" s="74"/>
      <c r="F47" s="74"/>
      <c r="G47" s="74"/>
      <c r="H47" s="74"/>
    </row>
    <row r="48" spans="1:8" ht="18.75" customHeight="1">
      <c r="A48" s="279" t="str">
        <f>IF(B47="Yes","No New Construction or Substantial Improvements are allowed in these areas"," ")</f>
        <v/>
      </c>
      <c r="B48" s="279"/>
      <c r="C48" s="279"/>
      <c r="D48" s="74"/>
      <c r="E48" s="74"/>
      <c r="F48" s="74"/>
      <c r="G48" s="74"/>
      <c r="H48" s="74"/>
    </row>
    <row r="49" spans="1:8" ht="65.25" customHeight="1">
      <c r="A49" s="97" t="s">
        <v>976</v>
      </c>
      <c r="B49" s="90"/>
      <c r="C49" s="141" t="s">
        <v>977</v>
      </c>
      <c r="D49" s="74"/>
      <c r="E49" s="74"/>
      <c r="F49" s="74"/>
      <c r="G49" s="74"/>
      <c r="H49" s="74"/>
    </row>
    <row r="50" spans="1:8" ht="21" customHeight="1">
      <c r="A50" s="279" t="str">
        <f>IF(B49="Yes","Check with your FEMA Regional Office on whether the project may be eligible for a waiver, if not a mitigation project is ineligable"," ")</f>
        <v/>
      </c>
      <c r="B50" s="279"/>
      <c r="C50" s="279"/>
      <c r="D50" s="279"/>
      <c r="E50" s="74"/>
      <c r="F50" s="74"/>
      <c r="G50" s="74"/>
      <c r="H50" s="74"/>
    </row>
    <row r="51" spans="1:8" ht="34.5" customHeight="1">
      <c r="A51" s="97" t="s">
        <v>605</v>
      </c>
      <c r="B51" s="90"/>
      <c r="C51" s="141" t="s">
        <v>978</v>
      </c>
      <c r="D51" s="98"/>
      <c r="E51" s="74"/>
      <c r="F51" s="74"/>
      <c r="G51" s="74"/>
      <c r="H51" s="74"/>
    </row>
    <row r="52" spans="1:8" ht="17.25" customHeight="1">
      <c r="A52" s="279" t="str">
        <f>IF(B51="Yes","Additional study of the relationship between the erosion control structure and the building may be required to verify project eligability."," ")</f>
        <v/>
      </c>
      <c r="B52" s="279"/>
      <c r="C52" s="279"/>
      <c r="D52" s="279"/>
      <c r="E52" s="74"/>
      <c r="F52" s="74"/>
      <c r="G52" s="74"/>
      <c r="H52" s="74"/>
    </row>
    <row r="53" spans="1:8" ht="195" customHeight="1">
      <c r="A53" s="99" t="s">
        <v>606</v>
      </c>
      <c r="B53" s="90"/>
      <c r="C53" s="165" t="s">
        <v>700</v>
      </c>
      <c r="D53" s="100"/>
      <c r="E53" s="100"/>
      <c r="F53" s="100"/>
      <c r="G53" s="100"/>
      <c r="H53" s="100"/>
    </row>
    <row r="54" spans="1:8" ht="31.5">
      <c r="A54" s="99" t="s">
        <v>690</v>
      </c>
      <c r="B54" s="138"/>
      <c r="C54" s="165" t="s">
        <v>979</v>
      </c>
      <c r="D54" s="100"/>
      <c r="E54" s="100"/>
      <c r="F54" s="100"/>
      <c r="G54" s="100"/>
      <c r="H54" s="100"/>
    </row>
    <row r="55" spans="1:8" ht="63">
      <c r="A55" s="99" t="s">
        <v>689</v>
      </c>
      <c r="B55" s="138"/>
      <c r="C55" s="165" t="s">
        <v>980</v>
      </c>
      <c r="D55" s="100"/>
      <c r="E55" s="100"/>
      <c r="F55" s="100"/>
      <c r="G55" s="100"/>
      <c r="H55" s="100"/>
    </row>
    <row r="56" spans="1:8" ht="15.75">
      <c r="A56" s="92"/>
      <c r="B56" s="74"/>
      <c r="C56" s="91"/>
      <c r="D56" s="74"/>
      <c r="E56" s="74"/>
      <c r="F56" s="74"/>
      <c r="G56" s="74"/>
      <c r="H56" s="74"/>
    </row>
    <row r="57" spans="1:8" ht="15.75">
      <c r="A57" s="93" t="s">
        <v>9</v>
      </c>
      <c r="B57" s="90" t="s">
        <v>502</v>
      </c>
      <c r="C57" s="91"/>
      <c r="D57" s="74"/>
      <c r="E57" s="74"/>
      <c r="F57" s="74"/>
      <c r="G57" s="74"/>
      <c r="H57" s="74"/>
    </row>
    <row r="58" spans="1:8" ht="67.5" customHeight="1">
      <c r="A58" s="71" t="s">
        <v>607</v>
      </c>
      <c r="B58" s="90"/>
      <c r="C58" s="233" t="s">
        <v>983</v>
      </c>
      <c r="D58" s="74"/>
      <c r="E58" s="74"/>
      <c r="F58" s="74"/>
      <c r="G58" s="74"/>
      <c r="H58" s="74"/>
    </row>
    <row r="59" spans="1:8" ht="15.75">
      <c r="A59" s="71" t="s">
        <v>608</v>
      </c>
      <c r="B59" s="90"/>
      <c r="C59" s="72"/>
      <c r="D59" s="74"/>
      <c r="E59" s="74"/>
      <c r="F59" s="74"/>
      <c r="G59" s="74"/>
      <c r="H59" s="74"/>
    </row>
    <row r="60" spans="1:8">
      <c r="A60" s="89" t="s">
        <v>544</v>
      </c>
      <c r="B60" s="281"/>
      <c r="C60" s="281"/>
      <c r="D60" s="74"/>
      <c r="E60" s="74"/>
      <c r="F60" s="74"/>
      <c r="G60" s="74"/>
      <c r="H60" s="74"/>
    </row>
    <row r="61" spans="1:8">
      <c r="A61" s="89" t="s">
        <v>609</v>
      </c>
      <c r="B61" s="95"/>
      <c r="C61" s="91"/>
      <c r="D61" s="74"/>
      <c r="E61" s="74"/>
      <c r="F61" s="74"/>
      <c r="G61" s="74"/>
      <c r="H61" s="74"/>
    </row>
    <row r="62" spans="1:8">
      <c r="A62" s="161" t="s">
        <v>691</v>
      </c>
      <c r="B62" s="74"/>
      <c r="C62" s="91"/>
      <c r="D62" s="74"/>
      <c r="E62" s="74"/>
      <c r="F62" s="74"/>
      <c r="G62" s="74"/>
      <c r="H62" s="74"/>
    </row>
    <row r="63" spans="1:8">
      <c r="A63" s="89"/>
      <c r="B63" s="74"/>
      <c r="C63" s="91"/>
      <c r="D63" s="74"/>
      <c r="E63" s="74"/>
      <c r="F63" s="74"/>
      <c r="G63" s="74"/>
      <c r="H63" s="74"/>
    </row>
    <row r="64" spans="1:8">
      <c r="A64" s="89" t="s">
        <v>610</v>
      </c>
      <c r="B64" s="90"/>
      <c r="C64" s="91"/>
      <c r="D64" s="74"/>
      <c r="E64" s="74"/>
      <c r="F64" s="74"/>
      <c r="G64" s="74"/>
      <c r="H64" s="74"/>
    </row>
    <row r="65" spans="1:8">
      <c r="A65" s="89"/>
      <c r="B65" s="90"/>
      <c r="C65" s="91"/>
      <c r="D65" s="74"/>
      <c r="E65" s="74"/>
      <c r="F65" s="74"/>
      <c r="G65" s="74"/>
      <c r="H65" s="74"/>
    </row>
    <row r="66" spans="1:8" ht="30">
      <c r="A66" s="106" t="s">
        <v>692</v>
      </c>
      <c r="B66" s="90"/>
      <c r="C66" s="102"/>
      <c r="D66" s="74"/>
      <c r="E66" s="74"/>
      <c r="F66" s="74"/>
      <c r="G66" s="74"/>
      <c r="H66" s="74"/>
    </row>
    <row r="67" spans="1:8" ht="15.75" customHeight="1">
      <c r="A67" s="279" t="str">
        <f>IF(B66="Yes","Ductwork, the air handler, or the water heater may need to be relocated, additional elevation may be required, or designed to meet flood loads and prevent water intrusion into the system"," ")</f>
        <v/>
      </c>
      <c r="B67" s="279"/>
      <c r="C67" s="279"/>
      <c r="D67" s="279"/>
      <c r="E67" s="279"/>
      <c r="F67" s="279"/>
      <c r="G67" s="279"/>
      <c r="H67" s="74"/>
    </row>
    <row r="68" spans="1:8">
      <c r="A68" s="103"/>
      <c r="B68" s="74"/>
      <c r="C68" s="91"/>
      <c r="D68" s="74"/>
      <c r="E68" s="74"/>
      <c r="F68" s="74"/>
      <c r="G68" s="74"/>
      <c r="H68" s="74"/>
    </row>
    <row r="69" spans="1:8">
      <c r="A69" s="135" t="s">
        <v>611</v>
      </c>
      <c r="B69" s="90"/>
      <c r="C69" s="91"/>
      <c r="D69" s="74"/>
      <c r="E69" s="74"/>
      <c r="F69" s="74"/>
      <c r="G69" s="74"/>
      <c r="H69" s="74"/>
    </row>
    <row r="70" spans="1:8" ht="20.25" customHeight="1">
      <c r="A70" s="89" t="s">
        <v>545</v>
      </c>
      <c r="B70" s="74"/>
      <c r="C70" s="91"/>
      <c r="D70" s="74"/>
      <c r="E70" s="74"/>
      <c r="F70" s="74"/>
      <c r="G70" s="74"/>
      <c r="H70" s="74"/>
    </row>
    <row r="71" spans="1:8">
      <c r="A71" s="103"/>
      <c r="B71" s="74"/>
      <c r="C71" s="91"/>
      <c r="D71" s="74"/>
      <c r="E71" s="74"/>
      <c r="F71" s="74"/>
      <c r="G71" s="74"/>
      <c r="H71" s="74"/>
    </row>
    <row r="72" spans="1:8" ht="17.25" customHeight="1">
      <c r="A72" s="93" t="s">
        <v>10</v>
      </c>
      <c r="B72" s="277"/>
      <c r="C72" s="277"/>
      <c r="D72" s="74"/>
      <c r="E72" s="74"/>
      <c r="F72" s="74"/>
      <c r="G72" s="74"/>
      <c r="H72" s="74"/>
    </row>
    <row r="73" spans="1:8">
      <c r="A73" s="103"/>
      <c r="B73" s="74"/>
      <c r="C73" s="91"/>
      <c r="D73" s="74"/>
      <c r="E73" s="74"/>
      <c r="F73" s="74"/>
      <c r="G73" s="74"/>
      <c r="H73" s="74"/>
    </row>
    <row r="74" spans="1:8" ht="16.5" customHeight="1">
      <c r="A74" s="104" t="s">
        <v>612</v>
      </c>
      <c r="B74" s="90"/>
      <c r="C74" s="91"/>
      <c r="D74" s="74"/>
      <c r="E74" s="74"/>
      <c r="F74" s="74"/>
      <c r="G74" s="74"/>
      <c r="H74" s="74"/>
    </row>
    <row r="75" spans="1:8">
      <c r="A75" s="103"/>
      <c r="B75" s="74"/>
      <c r="C75" s="91"/>
      <c r="D75" s="74"/>
      <c r="E75" s="74"/>
      <c r="F75" s="74"/>
      <c r="G75" s="74"/>
      <c r="H75" s="74"/>
    </row>
    <row r="76" spans="1:8" ht="16.5" customHeight="1">
      <c r="A76" s="89" t="s">
        <v>352</v>
      </c>
      <c r="B76" s="277"/>
      <c r="C76" s="277"/>
      <c r="D76" s="74"/>
      <c r="E76" s="74"/>
      <c r="F76" s="74"/>
      <c r="G76" s="74"/>
      <c r="H76" s="74"/>
    </row>
    <row r="77" spans="1:8">
      <c r="A77" s="103"/>
      <c r="B77" s="74"/>
      <c r="C77" s="91"/>
      <c r="D77" s="74"/>
      <c r="E77" s="74"/>
      <c r="F77" s="74"/>
      <c r="G77" s="74"/>
      <c r="H77" s="74"/>
    </row>
    <row r="78" spans="1:8" ht="45">
      <c r="A78" s="97" t="s">
        <v>613</v>
      </c>
      <c r="B78" s="277"/>
      <c r="C78" s="277"/>
      <c r="D78" s="74"/>
      <c r="E78" s="74"/>
      <c r="F78" s="74"/>
      <c r="G78" s="74"/>
      <c r="H78" s="74"/>
    </row>
    <row r="79" spans="1:8">
      <c r="A79" s="89"/>
      <c r="B79" s="74"/>
      <c r="C79" s="91"/>
      <c r="D79" s="74"/>
      <c r="E79" s="74"/>
      <c r="F79" s="74"/>
      <c r="G79" s="74"/>
      <c r="H79" s="74"/>
    </row>
    <row r="80" spans="1:8" ht="36" customHeight="1">
      <c r="A80" s="97" t="s">
        <v>546</v>
      </c>
      <c r="B80" s="277"/>
      <c r="C80" s="277"/>
      <c r="D80" s="74"/>
      <c r="E80" s="74"/>
      <c r="F80" s="74"/>
      <c r="G80" s="74"/>
      <c r="H80" s="74"/>
    </row>
    <row r="81" spans="1:8" ht="18" customHeight="1">
      <c r="A81" s="97" t="s">
        <v>560</v>
      </c>
      <c r="B81" s="280"/>
      <c r="C81" s="280"/>
      <c r="D81" s="74"/>
      <c r="E81" s="74"/>
      <c r="F81" s="74"/>
      <c r="G81" s="74"/>
      <c r="H81" s="74"/>
    </row>
    <row r="82" spans="1:8" ht="18" customHeight="1">
      <c r="A82" s="97" t="s">
        <v>614</v>
      </c>
      <c r="B82" s="90"/>
      <c r="C82" s="72"/>
      <c r="D82" s="74"/>
      <c r="E82" s="74"/>
      <c r="F82" s="74"/>
      <c r="G82" s="74"/>
      <c r="H82" s="74"/>
    </row>
    <row r="83" spans="1:8">
      <c r="A83" s="89" t="s">
        <v>561</v>
      </c>
      <c r="B83" s="277"/>
      <c r="C83" s="277"/>
      <c r="D83" s="74"/>
      <c r="E83" s="74"/>
      <c r="F83" s="74"/>
      <c r="G83" s="74"/>
      <c r="H83" s="74"/>
    </row>
    <row r="84" spans="1:8">
      <c r="A84" s="89" t="s">
        <v>562</v>
      </c>
      <c r="B84" s="277"/>
      <c r="C84" s="277"/>
      <c r="D84" s="74"/>
      <c r="E84" s="74"/>
      <c r="F84" s="74"/>
      <c r="G84" s="74"/>
      <c r="H84" s="74"/>
    </row>
    <row r="85" spans="1:8" ht="30">
      <c r="A85" s="97" t="s">
        <v>688</v>
      </c>
      <c r="B85" s="138"/>
      <c r="C85" s="136"/>
      <c r="D85" s="74"/>
      <c r="E85" s="74"/>
      <c r="F85" s="74"/>
      <c r="G85" s="74"/>
      <c r="H85" s="74"/>
    </row>
    <row r="86" spans="1:8" ht="30">
      <c r="A86" s="97" t="s">
        <v>615</v>
      </c>
      <c r="B86" s="90"/>
      <c r="C86" s="72"/>
      <c r="D86" s="74"/>
      <c r="E86" s="74"/>
      <c r="F86" s="74"/>
      <c r="G86" s="74"/>
      <c r="H86" s="74"/>
    </row>
    <row r="87" spans="1:8">
      <c r="A87" s="89" t="s">
        <v>563</v>
      </c>
      <c r="B87" s="277"/>
      <c r="C87" s="277"/>
      <c r="D87" s="74"/>
      <c r="E87" s="74"/>
      <c r="F87" s="74"/>
      <c r="G87" s="74"/>
      <c r="H87" s="74"/>
    </row>
    <row r="88" spans="1:8" ht="52.5" customHeight="1">
      <c r="A88" s="97" t="s">
        <v>564</v>
      </c>
      <c r="B88" s="277"/>
      <c r="C88" s="277"/>
      <c r="D88" s="74"/>
      <c r="E88" s="74"/>
      <c r="F88" s="74"/>
      <c r="G88" s="74"/>
      <c r="H88" s="74"/>
    </row>
    <row r="89" spans="1:8" ht="30.75" customHeight="1">
      <c r="A89" s="97" t="s">
        <v>984</v>
      </c>
      <c r="B89" s="138"/>
      <c r="C89" s="136"/>
      <c r="D89" s="74"/>
      <c r="E89" s="74"/>
      <c r="F89" s="74"/>
      <c r="G89" s="74"/>
      <c r="H89" s="74"/>
    </row>
    <row r="90" spans="1:8">
      <c r="A90" s="89"/>
      <c r="B90" s="74"/>
      <c r="C90" s="91"/>
      <c r="D90" s="74"/>
      <c r="E90" s="74"/>
      <c r="F90" s="74"/>
      <c r="G90" s="74"/>
      <c r="H90" s="74"/>
    </row>
    <row r="91" spans="1:8">
      <c r="A91" s="89" t="s">
        <v>547</v>
      </c>
      <c r="B91" s="277"/>
      <c r="C91" s="277"/>
      <c r="D91" s="74"/>
      <c r="E91" s="74"/>
      <c r="F91" s="74"/>
      <c r="G91" s="74"/>
      <c r="H91" s="74"/>
    </row>
    <row r="92" spans="1:8">
      <c r="A92" s="103"/>
      <c r="B92" s="74"/>
      <c r="C92" s="91"/>
      <c r="D92" s="74"/>
      <c r="E92" s="74"/>
      <c r="F92" s="74"/>
      <c r="G92" s="74"/>
      <c r="H92" s="74"/>
    </row>
    <row r="93" spans="1:8" ht="33" customHeight="1">
      <c r="A93" s="105" t="s">
        <v>548</v>
      </c>
      <c r="B93" s="277"/>
      <c r="C93" s="277"/>
      <c r="D93" s="74"/>
      <c r="E93" s="74"/>
      <c r="F93" s="74"/>
      <c r="G93" s="74"/>
      <c r="H93" s="74"/>
    </row>
    <row r="94" spans="1:8">
      <c r="A94" s="103"/>
      <c r="B94" s="74"/>
      <c r="C94" s="91"/>
      <c r="D94" s="74"/>
      <c r="E94" s="74"/>
      <c r="F94" s="74"/>
      <c r="G94" s="74"/>
      <c r="H94" s="74"/>
    </row>
    <row r="95" spans="1:8" ht="45">
      <c r="A95" s="97" t="s">
        <v>549</v>
      </c>
      <c r="B95" s="277"/>
      <c r="C95" s="277"/>
      <c r="D95" s="74"/>
      <c r="E95" s="74"/>
      <c r="F95" s="74"/>
      <c r="G95" s="74"/>
      <c r="H95" s="74"/>
    </row>
    <row r="96" spans="1:8">
      <c r="A96" s="103"/>
      <c r="B96" s="74"/>
      <c r="C96" s="91"/>
      <c r="D96" s="74"/>
      <c r="E96" s="74"/>
      <c r="F96" s="74"/>
      <c r="G96" s="74"/>
      <c r="H96" s="74"/>
    </row>
    <row r="97" spans="1:8">
      <c r="A97" s="97" t="s">
        <v>551</v>
      </c>
      <c r="B97" s="277"/>
      <c r="C97" s="277"/>
      <c r="D97" s="74"/>
      <c r="E97" s="74"/>
      <c r="F97" s="74"/>
      <c r="G97" s="74"/>
      <c r="H97" s="74"/>
    </row>
    <row r="98" spans="1:8">
      <c r="A98" s="97" t="s">
        <v>693</v>
      </c>
      <c r="B98" s="136"/>
      <c r="C98" s="136"/>
      <c r="D98" s="74"/>
      <c r="E98" s="74"/>
      <c r="F98" s="74"/>
      <c r="G98" s="74"/>
      <c r="H98" s="74"/>
    </row>
    <row r="99" spans="1:8">
      <c r="A99" s="97"/>
      <c r="B99" s="74"/>
      <c r="C99" s="91"/>
      <c r="D99" s="74"/>
      <c r="E99" s="74"/>
      <c r="F99" s="74"/>
      <c r="G99" s="74"/>
      <c r="H99" s="74"/>
    </row>
    <row r="100" spans="1:8" ht="30">
      <c r="A100" s="97" t="s">
        <v>550</v>
      </c>
      <c r="B100" s="277"/>
      <c r="C100" s="277"/>
      <c r="D100" s="74"/>
      <c r="E100" s="74"/>
      <c r="F100" s="74"/>
      <c r="G100" s="74"/>
      <c r="H100" s="74"/>
    </row>
    <row r="101" spans="1:8">
      <c r="A101" s="97"/>
      <c r="B101" s="74"/>
      <c r="C101" s="91"/>
      <c r="D101" s="74"/>
      <c r="E101" s="74"/>
      <c r="F101" s="74"/>
      <c r="G101" s="74"/>
      <c r="H101" s="74"/>
    </row>
    <row r="102" spans="1:8">
      <c r="A102" s="97" t="s">
        <v>616</v>
      </c>
      <c r="B102" s="90"/>
      <c r="C102" s="91"/>
      <c r="D102" s="74"/>
      <c r="E102" s="74"/>
      <c r="F102" s="74"/>
      <c r="G102" s="74"/>
      <c r="H102" s="74"/>
    </row>
    <row r="103" spans="1:8">
      <c r="A103" s="103"/>
      <c r="B103" s="74"/>
      <c r="C103" s="91"/>
      <c r="D103" s="74"/>
      <c r="E103" s="74"/>
      <c r="F103" s="74"/>
      <c r="G103" s="74"/>
      <c r="H103" s="74"/>
    </row>
    <row r="104" spans="1:8">
      <c r="A104" s="106" t="s">
        <v>617</v>
      </c>
      <c r="B104" s="90"/>
      <c r="C104" s="102"/>
      <c r="D104" s="74"/>
      <c r="E104" s="74"/>
      <c r="F104" s="74"/>
      <c r="G104" s="74"/>
      <c r="H104" s="74"/>
    </row>
    <row r="105" spans="1:8" ht="30">
      <c r="A105" s="103" t="s">
        <v>507</v>
      </c>
      <c r="B105" s="74"/>
      <c r="C105" s="91"/>
      <c r="D105" s="74"/>
      <c r="E105" s="74"/>
      <c r="F105" s="74"/>
      <c r="G105" s="74"/>
      <c r="H105" s="74"/>
    </row>
    <row r="106" spans="1:8">
      <c r="A106" s="103"/>
      <c r="B106" s="74"/>
      <c r="C106" s="91"/>
      <c r="D106" s="74"/>
      <c r="E106" s="74"/>
      <c r="F106" s="74"/>
      <c r="G106" s="74"/>
      <c r="H106" s="74"/>
    </row>
    <row r="107" spans="1:8" ht="15.75">
      <c r="A107" s="93" t="s">
        <v>11</v>
      </c>
      <c r="B107" s="74"/>
      <c r="C107" s="91"/>
      <c r="D107" s="74"/>
      <c r="E107" s="74"/>
      <c r="F107" s="74"/>
      <c r="G107" s="74"/>
      <c r="H107" s="74"/>
    </row>
    <row r="108" spans="1:8">
      <c r="A108" s="103"/>
      <c r="B108" s="74"/>
      <c r="C108" s="91"/>
      <c r="D108" s="74"/>
      <c r="E108" s="74"/>
      <c r="F108" s="74"/>
      <c r="G108" s="74"/>
      <c r="H108" s="74"/>
    </row>
    <row r="109" spans="1:8" ht="45">
      <c r="A109" s="97" t="s">
        <v>17</v>
      </c>
      <c r="B109" s="277"/>
      <c r="C109" s="277"/>
      <c r="D109" s="74"/>
      <c r="E109" s="74"/>
      <c r="F109" s="74"/>
      <c r="G109" s="74"/>
      <c r="H109" s="74"/>
    </row>
    <row r="110" spans="1:8">
      <c r="A110" s="97"/>
      <c r="B110" s="74"/>
      <c r="C110" s="91"/>
      <c r="D110" s="74"/>
      <c r="E110" s="74"/>
      <c r="F110" s="74"/>
      <c r="G110" s="74"/>
      <c r="H110" s="74"/>
    </row>
    <row r="111" spans="1:8" ht="30">
      <c r="A111" s="97" t="s">
        <v>351</v>
      </c>
      <c r="B111" s="277"/>
      <c r="C111" s="277"/>
      <c r="D111" s="74"/>
      <c r="E111" s="74"/>
      <c r="F111" s="74"/>
      <c r="G111" s="74"/>
      <c r="H111" s="74"/>
    </row>
    <row r="112" spans="1:8">
      <c r="A112" s="97"/>
      <c r="B112" s="74"/>
      <c r="C112" s="91"/>
      <c r="D112" s="74"/>
      <c r="E112" s="74"/>
      <c r="F112" s="74"/>
      <c r="G112" s="74"/>
      <c r="H112" s="74"/>
    </row>
    <row r="113" spans="1:8">
      <c r="A113" s="97" t="s">
        <v>618</v>
      </c>
      <c r="B113" s="90"/>
      <c r="C113" s="91"/>
      <c r="D113" s="74"/>
      <c r="E113" s="74"/>
      <c r="F113" s="74"/>
      <c r="G113" s="74"/>
      <c r="H113" s="74"/>
    </row>
    <row r="114" spans="1:8">
      <c r="A114" s="103"/>
      <c r="B114" s="74"/>
      <c r="C114" s="91"/>
      <c r="D114" s="74"/>
      <c r="E114" s="74"/>
      <c r="F114" s="74"/>
      <c r="G114" s="74"/>
      <c r="H114" s="74"/>
    </row>
    <row r="115" spans="1:8">
      <c r="A115" s="107" t="s">
        <v>565</v>
      </c>
      <c r="B115" s="74"/>
      <c r="C115" s="91"/>
      <c r="D115" s="74"/>
      <c r="E115" s="74"/>
      <c r="F115" s="74"/>
      <c r="G115" s="74"/>
      <c r="H115" s="74"/>
    </row>
    <row r="116" spans="1:8">
      <c r="A116" s="103"/>
      <c r="B116" s="74"/>
      <c r="C116" s="91"/>
      <c r="D116" s="74"/>
      <c r="E116" s="74"/>
      <c r="F116" s="74"/>
      <c r="G116" s="74"/>
      <c r="H116" s="74"/>
    </row>
    <row r="117" spans="1:8" ht="225">
      <c r="A117" s="108" t="s">
        <v>552</v>
      </c>
      <c r="B117" s="277"/>
      <c r="C117" s="277"/>
      <c r="D117" s="74"/>
      <c r="E117" s="74"/>
      <c r="F117" s="74"/>
      <c r="G117" s="101"/>
      <c r="H117" s="74"/>
    </row>
    <row r="118" spans="1:8">
      <c r="A118" s="89"/>
      <c r="B118" s="74"/>
      <c r="C118" s="91"/>
      <c r="D118" s="74"/>
      <c r="E118" s="74"/>
      <c r="F118" s="74"/>
      <c r="G118" s="74"/>
      <c r="H118" s="74"/>
    </row>
    <row r="119" spans="1:8" ht="15.75">
      <c r="A119" s="109" t="s">
        <v>553</v>
      </c>
      <c r="B119" s="74"/>
      <c r="C119" s="91"/>
      <c r="D119" s="74"/>
      <c r="E119" s="74"/>
      <c r="F119" s="74"/>
      <c r="G119" s="74"/>
      <c r="H119" s="74"/>
    </row>
    <row r="120" spans="1:8">
      <c r="A120" s="103"/>
      <c r="B120" s="74"/>
      <c r="C120" s="91"/>
      <c r="D120" s="74"/>
      <c r="E120" s="74"/>
      <c r="F120" s="74"/>
      <c r="G120" s="74"/>
      <c r="H120" s="74"/>
    </row>
    <row r="121" spans="1:8" ht="255">
      <c r="A121" s="108" t="s">
        <v>554</v>
      </c>
      <c r="B121" s="277"/>
      <c r="C121" s="277"/>
      <c r="D121" s="74"/>
      <c r="E121" s="74"/>
      <c r="F121" s="74"/>
      <c r="G121" s="74"/>
      <c r="H121" s="74"/>
    </row>
    <row r="122" spans="1:8">
      <c r="A122" s="103"/>
      <c r="B122" s="74"/>
      <c r="C122" s="91"/>
      <c r="D122" s="74"/>
      <c r="E122" s="74"/>
      <c r="F122" s="74"/>
      <c r="G122" s="74"/>
      <c r="H122" s="74"/>
    </row>
    <row r="123" spans="1:8">
      <c r="A123" s="106" t="s">
        <v>540</v>
      </c>
      <c r="B123" s="74"/>
      <c r="C123" s="91"/>
      <c r="D123" s="74"/>
      <c r="E123" s="74"/>
      <c r="F123" s="74"/>
      <c r="G123" s="74"/>
      <c r="H123" s="74"/>
    </row>
    <row r="124" spans="1:8">
      <c r="A124" s="103"/>
      <c r="B124" s="74"/>
      <c r="C124" s="91"/>
      <c r="D124" s="74"/>
      <c r="E124" s="74"/>
      <c r="F124" s="74"/>
      <c r="G124" s="74"/>
      <c r="H124" s="74"/>
    </row>
    <row r="125" spans="1:8" ht="45">
      <c r="A125" s="101" t="s">
        <v>619</v>
      </c>
      <c r="B125" s="74"/>
      <c r="C125" s="91"/>
      <c r="D125" s="74"/>
      <c r="E125" s="74"/>
      <c r="F125" s="74"/>
      <c r="G125" s="74"/>
      <c r="H125" s="74"/>
    </row>
    <row r="126" spans="1:8">
      <c r="A126" s="103"/>
      <c r="B126" s="74"/>
      <c r="C126" s="91"/>
      <c r="D126" s="74"/>
      <c r="E126" s="74"/>
      <c r="F126" s="74"/>
      <c r="G126" s="74"/>
      <c r="H126" s="74"/>
    </row>
    <row r="127" spans="1:8">
      <c r="A127" s="101" t="s">
        <v>18</v>
      </c>
      <c r="B127" s="74"/>
      <c r="C127" s="91"/>
      <c r="D127" s="74"/>
      <c r="E127" s="74"/>
      <c r="F127" s="74"/>
      <c r="G127" s="74"/>
      <c r="H127" s="74"/>
    </row>
    <row r="128" spans="1:8">
      <c r="A128" s="103"/>
      <c r="B128" s="74"/>
      <c r="C128" s="91"/>
      <c r="D128" s="74"/>
      <c r="E128" s="74"/>
      <c r="F128" s="74"/>
      <c r="G128" s="74"/>
      <c r="H128" s="74"/>
    </row>
    <row r="129" spans="1:8">
      <c r="A129" s="107" t="s">
        <v>12</v>
      </c>
      <c r="B129" s="74"/>
      <c r="C129" s="91"/>
      <c r="D129" s="74"/>
      <c r="E129" s="74"/>
      <c r="F129" s="74"/>
      <c r="G129" s="74"/>
      <c r="H129" s="74"/>
    </row>
    <row r="130" spans="1:8">
      <c r="A130" s="103"/>
      <c r="B130" s="74"/>
      <c r="C130" s="91"/>
      <c r="D130" s="74"/>
      <c r="E130" s="74"/>
      <c r="F130" s="74"/>
      <c r="G130" s="74"/>
      <c r="H130" s="74"/>
    </row>
    <row r="131" spans="1:8" ht="154.5" customHeight="1">
      <c r="A131" s="286" t="s">
        <v>985</v>
      </c>
      <c r="B131" s="286"/>
      <c r="C131" s="91"/>
      <c r="D131" s="74"/>
      <c r="E131" s="74"/>
      <c r="F131" s="74"/>
      <c r="G131" s="74"/>
      <c r="H131" s="74"/>
    </row>
    <row r="132" spans="1:8">
      <c r="A132" s="103"/>
      <c r="B132" s="74"/>
      <c r="C132" s="91"/>
      <c r="D132" s="74"/>
      <c r="E132" s="74"/>
      <c r="F132" s="74"/>
      <c r="G132" s="74"/>
      <c r="H132" s="74"/>
    </row>
    <row r="133" spans="1:8">
      <c r="A133" s="97" t="s">
        <v>620</v>
      </c>
      <c r="B133" s="90"/>
      <c r="C133" s="91"/>
      <c r="D133" s="74"/>
      <c r="E133" s="74"/>
      <c r="F133" s="74"/>
      <c r="G133" s="74"/>
      <c r="H133" s="74"/>
    </row>
    <row r="134" spans="1:8">
      <c r="A134" s="105"/>
      <c r="B134" s="74"/>
      <c r="C134" s="91"/>
      <c r="D134" s="74"/>
      <c r="E134" s="74"/>
      <c r="F134" s="74"/>
      <c r="G134" s="74"/>
      <c r="H134" s="74"/>
    </row>
    <row r="135" spans="1:8">
      <c r="A135" s="97" t="s">
        <v>19</v>
      </c>
      <c r="B135" s="277"/>
      <c r="C135" s="277"/>
      <c r="D135" s="74"/>
      <c r="E135" s="74"/>
      <c r="F135" s="74"/>
      <c r="G135" s="74"/>
      <c r="H135" s="74"/>
    </row>
    <row r="136" spans="1:8">
      <c r="A136" s="105"/>
      <c r="B136" s="74"/>
      <c r="C136" s="91"/>
      <c r="D136" s="74"/>
      <c r="E136" s="74"/>
      <c r="F136" s="74"/>
      <c r="G136" s="74"/>
      <c r="H136" s="74"/>
    </row>
    <row r="137" spans="1:8">
      <c r="A137" s="97" t="s">
        <v>694</v>
      </c>
      <c r="B137" s="282"/>
      <c r="C137" s="282"/>
      <c r="D137" s="74"/>
      <c r="E137" s="74"/>
      <c r="F137" s="74"/>
      <c r="G137" s="74"/>
      <c r="H137" s="74"/>
    </row>
    <row r="138" spans="1:8">
      <c r="A138" s="97"/>
      <c r="B138" s="74"/>
      <c r="C138" s="91"/>
      <c r="D138" s="74"/>
      <c r="E138" s="74"/>
      <c r="F138" s="74"/>
      <c r="G138" s="74"/>
      <c r="H138" s="74"/>
    </row>
    <row r="139" spans="1:8">
      <c r="A139" s="97" t="s">
        <v>621</v>
      </c>
      <c r="B139" s="74"/>
      <c r="C139" s="91"/>
      <c r="D139" s="74"/>
      <c r="E139" s="74"/>
      <c r="F139" s="74"/>
      <c r="G139" s="74"/>
      <c r="H139" s="74"/>
    </row>
    <row r="140" spans="1:8">
      <c r="A140" s="97"/>
      <c r="B140" s="74"/>
      <c r="C140" s="91"/>
      <c r="D140" s="74"/>
      <c r="E140" s="74"/>
      <c r="F140" s="74"/>
      <c r="G140" s="74"/>
      <c r="H140" s="74"/>
    </row>
    <row r="141" spans="1:8">
      <c r="A141" s="97" t="s">
        <v>622</v>
      </c>
      <c r="B141" s="90"/>
      <c r="C141" s="91"/>
      <c r="D141" s="74"/>
      <c r="E141" s="74"/>
      <c r="F141" s="74"/>
      <c r="G141" s="74"/>
      <c r="H141" s="74"/>
    </row>
    <row r="142" spans="1:8">
      <c r="A142" s="97"/>
      <c r="B142" s="74"/>
      <c r="C142" s="91"/>
      <c r="D142" s="74"/>
      <c r="E142" s="74"/>
      <c r="F142" s="74"/>
      <c r="G142" s="74"/>
      <c r="H142" s="74"/>
    </row>
    <row r="143" spans="1:8">
      <c r="A143" s="97" t="s">
        <v>695</v>
      </c>
      <c r="B143" s="90"/>
      <c r="C143" s="91"/>
      <c r="D143" s="74"/>
      <c r="E143" s="74"/>
      <c r="F143" s="74"/>
      <c r="G143" s="74"/>
      <c r="H143" s="74"/>
    </row>
    <row r="144" spans="1:8">
      <c r="A144" s="97"/>
      <c r="B144" s="74"/>
      <c r="C144" s="91"/>
      <c r="D144" s="74"/>
      <c r="E144" s="74"/>
      <c r="F144" s="74"/>
      <c r="G144" s="74"/>
      <c r="H144" s="74"/>
    </row>
    <row r="145" spans="1:8" ht="30">
      <c r="A145" s="97" t="s">
        <v>566</v>
      </c>
      <c r="B145" s="285"/>
      <c r="C145" s="285"/>
      <c r="D145" s="74"/>
      <c r="E145" s="74"/>
      <c r="F145" s="74"/>
      <c r="G145" s="74"/>
      <c r="H145" s="74"/>
    </row>
    <row r="146" spans="1:8">
      <c r="A146" s="103"/>
      <c r="B146" s="74"/>
      <c r="C146" s="91"/>
      <c r="D146" s="74"/>
      <c r="E146" s="74"/>
      <c r="F146" s="74"/>
      <c r="G146" s="74"/>
      <c r="H146" s="74"/>
    </row>
    <row r="147" spans="1:8">
      <c r="A147" s="101" t="s">
        <v>506</v>
      </c>
      <c r="B147" s="74"/>
      <c r="C147" s="91"/>
      <c r="D147" s="74"/>
      <c r="E147" s="74"/>
      <c r="F147" s="74"/>
      <c r="G147" s="74"/>
      <c r="H147" s="74"/>
    </row>
    <row r="148" spans="1:8">
      <c r="A148" s="103"/>
      <c r="B148" s="74"/>
      <c r="C148" s="91"/>
      <c r="D148" s="74"/>
      <c r="E148" s="74"/>
      <c r="F148" s="74"/>
      <c r="G148" s="74"/>
      <c r="H148" s="74"/>
    </row>
    <row r="149" spans="1:8">
      <c r="A149" s="97" t="s">
        <v>623</v>
      </c>
      <c r="B149" s="90"/>
      <c r="C149" s="91"/>
      <c r="D149" s="74"/>
      <c r="E149" s="74"/>
      <c r="F149" s="74"/>
      <c r="G149" s="74"/>
      <c r="H149" s="74"/>
    </row>
    <row r="150" spans="1:8">
      <c r="A150" s="89" t="s">
        <v>624</v>
      </c>
      <c r="B150" s="90"/>
      <c r="C150" s="91"/>
      <c r="D150" s="74"/>
      <c r="E150" s="74"/>
      <c r="F150" s="74"/>
      <c r="G150" s="74"/>
      <c r="H150" s="74"/>
    </row>
    <row r="151" spans="1:8">
      <c r="A151" s="97" t="s">
        <v>625</v>
      </c>
      <c r="B151" s="277"/>
      <c r="C151" s="277"/>
      <c r="D151" s="74"/>
      <c r="E151" s="74"/>
      <c r="F151" s="74"/>
      <c r="G151" s="74"/>
      <c r="H151" s="74"/>
    </row>
    <row r="152" spans="1:8">
      <c r="B152" s="110"/>
      <c r="C152" s="111"/>
    </row>
    <row r="153" spans="1:8" ht="15.75">
      <c r="A153" s="231" t="s">
        <v>981</v>
      </c>
      <c r="B153" s="277"/>
      <c r="C153" s="277"/>
    </row>
    <row r="154" spans="1:8">
      <c r="A154" s="283" t="s">
        <v>994</v>
      </c>
      <c r="B154" s="277"/>
      <c r="C154" s="277"/>
    </row>
    <row r="155" spans="1:8">
      <c r="A155" s="284"/>
      <c r="B155" s="277"/>
      <c r="C155" s="277"/>
    </row>
    <row r="156" spans="1:8">
      <c r="B156" s="277"/>
      <c r="C156" s="277"/>
    </row>
    <row r="157" spans="1:8">
      <c r="A157" s="110"/>
    </row>
    <row r="158" spans="1:8">
      <c r="A158" s="110"/>
    </row>
    <row r="159" spans="1:8">
      <c r="A159" s="110"/>
    </row>
    <row r="160" spans="1:8">
      <c r="A160" s="110"/>
    </row>
    <row r="161" spans="1:1">
      <c r="A161" s="110"/>
    </row>
    <row r="162" spans="1:1">
      <c r="A162" s="110"/>
    </row>
    <row r="163" spans="1:1">
      <c r="A163" s="110"/>
    </row>
    <row r="164" spans="1:1">
      <c r="A164" s="110"/>
    </row>
    <row r="165" spans="1:1">
      <c r="A165" s="110"/>
    </row>
    <row r="166" spans="1:1">
      <c r="A166" s="110"/>
    </row>
    <row r="167" spans="1:1">
      <c r="A167" s="110"/>
    </row>
    <row r="168" spans="1:1">
      <c r="A168" s="110"/>
    </row>
  </sheetData>
  <mergeCells count="34">
    <mergeCell ref="B87:C87"/>
    <mergeCell ref="B84:C84"/>
    <mergeCell ref="B100:C100"/>
    <mergeCell ref="B88:C88"/>
    <mergeCell ref="B91:C91"/>
    <mergeCell ref="B97:C97"/>
    <mergeCell ref="B95:C95"/>
    <mergeCell ref="B93:C93"/>
    <mergeCell ref="B135:C135"/>
    <mergeCell ref="B137:C137"/>
    <mergeCell ref="B111:C111"/>
    <mergeCell ref="B109:C109"/>
    <mergeCell ref="A154:A155"/>
    <mergeCell ref="B145:C145"/>
    <mergeCell ref="B117:C117"/>
    <mergeCell ref="B153:C156"/>
    <mergeCell ref="B121:C121"/>
    <mergeCell ref="B151:C151"/>
    <mergeCell ref="A131:B131"/>
    <mergeCell ref="A1:C1"/>
    <mergeCell ref="A2:C2"/>
    <mergeCell ref="B45:C45"/>
    <mergeCell ref="B11:C11"/>
    <mergeCell ref="B83:C83"/>
    <mergeCell ref="B80:C80"/>
    <mergeCell ref="A48:C48"/>
    <mergeCell ref="A50:D50"/>
    <mergeCell ref="A67:G67"/>
    <mergeCell ref="A52:D52"/>
    <mergeCell ref="B72:C72"/>
    <mergeCell ref="B81:C81"/>
    <mergeCell ref="B60:C60"/>
    <mergeCell ref="B78:C78"/>
    <mergeCell ref="B76:C76"/>
  </mergeCells>
  <dataValidations count="8">
    <dataValidation type="list" allowBlank="1" showInputMessage="1" showErrorMessage="1" sqref="B104 B27:B28 B15:B21 B53:B55 B133 B113 B102 B143 B125 B141 B149:B150 B64:B66 B47 B74 B49 B69 B51 B82 B85:B86 B89">
      <formula1>question1</formula1>
    </dataValidation>
    <dataValidation type="list" allowBlank="1" showInputMessage="1" showErrorMessage="1" sqref="B58">
      <formula1>FoundType</formula1>
    </dataValidation>
    <dataValidation type="list" allowBlank="1" showInputMessage="1" showErrorMessage="1" sqref="B59">
      <formula1>FoundMat</formula1>
    </dataValidation>
    <dataValidation type="list" allowBlank="1" showInputMessage="1" showErrorMessage="1" sqref="B61">
      <formula1>SuperMat</formula1>
    </dataValidation>
    <dataValidation type="list" allowBlank="1" showInputMessage="1" showErrorMessage="1" sqref="B33">
      <formula1>floodzone</formula1>
    </dataValidation>
    <dataValidation type="list" allowBlank="1" showInputMessage="1" showErrorMessage="1" sqref="B32">
      <formula1>FloodSource</formula1>
    </dataValidation>
    <dataValidation type="list" allowBlank="1" showInputMessage="1" showErrorMessage="1" sqref="B12">
      <formula1>ResNR</formula1>
    </dataValidation>
    <dataValidation type="list" allowBlank="1" showInputMessage="1" showErrorMessage="1" sqref="B35">
      <formula1>Datum</formula1>
    </dataValidation>
  </dataValidations>
  <printOptions horizontalCentered="1"/>
  <pageMargins left="0.7" right="0.7" top="0.75" bottom="0.75" header="0.3" footer="0.3"/>
  <pageSetup scale="48" orientation="portrait" r:id="rId1"/>
  <headerFooter>
    <oddFooter>&amp;C&amp;P</oddFooter>
  </headerFooter>
  <rowBreaks count="3" manualBreakCount="3">
    <brk id="52" max="16383" man="1"/>
    <brk id="96" max="16383" man="1"/>
    <brk id="128" max="16383" man="1"/>
  </rowBreaks>
  <drawing r:id="rId2"/>
</worksheet>
</file>

<file path=xl/worksheets/sheet4.xml><?xml version="1.0" encoding="utf-8"?>
<worksheet xmlns="http://schemas.openxmlformats.org/spreadsheetml/2006/main" xmlns:r="http://schemas.openxmlformats.org/officeDocument/2006/relationships">
  <sheetPr codeName="Sheet3">
    <tabColor theme="6" tint="-0.249977111117893"/>
  </sheetPr>
  <dimension ref="A1:J139"/>
  <sheetViews>
    <sheetView workbookViewId="0">
      <selection sqref="A1:F1"/>
    </sheetView>
  </sheetViews>
  <sheetFormatPr defaultColWidth="9.140625" defaultRowHeight="15"/>
  <cols>
    <col min="1" max="1" width="58.85546875" style="70" customWidth="1"/>
    <col min="2" max="2" width="13.28515625" style="70" customWidth="1"/>
    <col min="3" max="3" width="12.5703125" style="70" customWidth="1"/>
    <col min="4" max="9" width="9.140625" style="70"/>
    <col min="10" max="10" width="21.140625" style="70" customWidth="1"/>
    <col min="11" max="16384" width="9.140625" style="70"/>
  </cols>
  <sheetData>
    <row r="1" spans="1:10" ht="26.25" customHeight="1">
      <c r="A1" s="289" t="s">
        <v>519</v>
      </c>
      <c r="B1" s="289"/>
      <c r="C1" s="289"/>
      <c r="D1" s="289"/>
      <c r="E1" s="289"/>
      <c r="F1" s="289"/>
      <c r="J1" t="s">
        <v>986</v>
      </c>
    </row>
    <row r="2" spans="1:10" ht="68.25" customHeight="1">
      <c r="A2" s="292" t="s">
        <v>720</v>
      </c>
      <c r="B2" s="292"/>
      <c r="C2" s="292"/>
      <c r="D2" s="292"/>
      <c r="E2" s="292"/>
      <c r="F2" s="292"/>
      <c r="G2" s="292"/>
      <c r="J2" s="235">
        <v>41172</v>
      </c>
    </row>
    <row r="3" spans="1:10" ht="7.5" customHeight="1">
      <c r="A3" s="113"/>
      <c r="B3" s="113"/>
      <c r="C3" s="113"/>
      <c r="D3" s="113"/>
      <c r="E3" s="113"/>
      <c r="F3" s="112"/>
    </row>
    <row r="4" spans="1:10" ht="15.75">
      <c r="A4" s="114" t="s">
        <v>111</v>
      </c>
      <c r="B4" s="70" t="str">
        <f>IF('Initial Inspection and Data Col'!B5="","",'Initial Inspection and Data Col'!B5)</f>
        <v/>
      </c>
    </row>
    <row r="5" spans="1:10" ht="15.75">
      <c r="A5" s="114" t="s">
        <v>349</v>
      </c>
      <c r="B5" s="70" t="str">
        <f>IF('Initial Inspection and Data Col'!B6="","",'Initial Inspection and Data Col'!B6)</f>
        <v/>
      </c>
    </row>
    <row r="6" spans="1:10" ht="15.75">
      <c r="A6" s="114" t="s">
        <v>112</v>
      </c>
      <c r="B6" s="70" t="str">
        <f>IF('Initial Inspection and Data Col'!B11="","",'Initial Inspection and Data Col'!B11)</f>
        <v/>
      </c>
    </row>
    <row r="7" spans="1:10" ht="15.75">
      <c r="A7" s="114" t="s">
        <v>988</v>
      </c>
    </row>
    <row r="8" spans="1:10" ht="15.75">
      <c r="A8" s="115"/>
    </row>
    <row r="9" spans="1:10" ht="18.75">
      <c r="A9" s="290" t="s">
        <v>113</v>
      </c>
      <c r="B9" s="290"/>
      <c r="C9" s="290"/>
      <c r="D9" s="290"/>
      <c r="E9" s="290"/>
    </row>
    <row r="10" spans="1:10" ht="15.75">
      <c r="A10" s="114" t="s">
        <v>992</v>
      </c>
      <c r="B10" s="120" t="s">
        <v>960</v>
      </c>
      <c r="C10" s="115" t="s">
        <v>194</v>
      </c>
    </row>
    <row r="11" spans="1:10" ht="15.75">
      <c r="A11" s="114" t="s">
        <v>114</v>
      </c>
      <c r="B11" s="116">
        <v>0</v>
      </c>
      <c r="C11" s="288"/>
      <c r="D11" s="288"/>
      <c r="E11" s="288"/>
      <c r="F11" s="288"/>
      <c r="G11" s="288"/>
    </row>
    <row r="12" spans="1:10" ht="15.75">
      <c r="A12" s="114" t="s">
        <v>525</v>
      </c>
      <c r="B12" s="116">
        <f>B133</f>
        <v>0</v>
      </c>
      <c r="C12" s="288"/>
      <c r="D12" s="288"/>
      <c r="E12" s="288"/>
      <c r="F12" s="288"/>
      <c r="G12" s="288"/>
    </row>
    <row r="13" spans="1:10" ht="15.75">
      <c r="A13" s="114" t="s">
        <v>115</v>
      </c>
      <c r="B13" s="116">
        <f>B11+B12</f>
        <v>0</v>
      </c>
      <c r="C13" s="288"/>
      <c r="D13" s="288"/>
      <c r="E13" s="288"/>
      <c r="F13" s="288"/>
      <c r="G13" s="288"/>
    </row>
    <row r="14" spans="1:10" ht="15.75">
      <c r="A14" s="114" t="s">
        <v>116</v>
      </c>
      <c r="B14" s="116">
        <v>0</v>
      </c>
      <c r="C14" s="288"/>
      <c r="D14" s="288"/>
      <c r="E14" s="288"/>
      <c r="F14" s="288"/>
      <c r="G14" s="288"/>
    </row>
    <row r="15" spans="1:10" ht="15.75">
      <c r="A15" s="114" t="s">
        <v>370</v>
      </c>
      <c r="B15" s="116">
        <f>B13-B14</f>
        <v>0</v>
      </c>
      <c r="C15" s="288"/>
      <c r="D15" s="288"/>
      <c r="E15" s="288"/>
      <c r="F15" s="288"/>
      <c r="G15" s="288"/>
    </row>
    <row r="16" spans="1:10" ht="15.75">
      <c r="A16" s="114" t="s">
        <v>227</v>
      </c>
      <c r="B16" s="116">
        <v>0</v>
      </c>
      <c r="C16" s="288"/>
      <c r="D16" s="288"/>
      <c r="E16" s="288"/>
      <c r="F16" s="288"/>
      <c r="G16" s="288"/>
    </row>
    <row r="17" spans="1:9" ht="15.75">
      <c r="A17" s="115"/>
      <c r="B17" s="115"/>
      <c r="C17" s="115"/>
    </row>
    <row r="18" spans="1:9" ht="18.75">
      <c r="A18" s="290" t="s">
        <v>117</v>
      </c>
      <c r="B18" s="290"/>
      <c r="C18" s="290"/>
      <c r="D18" s="290"/>
      <c r="E18" s="290"/>
    </row>
    <row r="19" spans="1:9" ht="15.75">
      <c r="A19" s="115"/>
      <c r="B19" s="115"/>
      <c r="C19" s="115"/>
    </row>
    <row r="20" spans="1:9" ht="15.75">
      <c r="A20" s="117" t="s">
        <v>118</v>
      </c>
      <c r="B20" s="115"/>
      <c r="C20" s="115"/>
    </row>
    <row r="21" spans="1:9" ht="15.75">
      <c r="A21" s="121" t="s">
        <v>703</v>
      </c>
      <c r="B21" s="236"/>
      <c r="C21" s="237"/>
      <c r="D21" s="74"/>
      <c r="E21" s="74"/>
      <c r="F21" s="74"/>
      <c r="G21" s="74"/>
      <c r="H21" s="74"/>
      <c r="I21" s="74"/>
    </row>
    <row r="22" spans="1:9" ht="76.5" customHeight="1">
      <c r="A22" s="121" t="s">
        <v>704</v>
      </c>
      <c r="B22" s="238" t="s">
        <v>16</v>
      </c>
      <c r="C22" s="284" t="s">
        <v>983</v>
      </c>
      <c r="D22" s="284"/>
      <c r="E22" s="284"/>
      <c r="F22" s="284"/>
      <c r="G22" s="284"/>
      <c r="H22" s="284"/>
      <c r="I22" s="74"/>
    </row>
    <row r="23" spans="1:9" ht="15.75">
      <c r="A23" s="121" t="s">
        <v>609</v>
      </c>
      <c r="B23" s="238"/>
      <c r="C23" s="167" t="s">
        <v>691</v>
      </c>
      <c r="D23" s="74"/>
      <c r="E23" s="74"/>
      <c r="F23" s="74"/>
      <c r="G23" s="74"/>
      <c r="H23" s="74"/>
      <c r="I23" s="74"/>
    </row>
    <row r="24" spans="1:9" ht="15.75">
      <c r="A24" s="121" t="s">
        <v>705</v>
      </c>
      <c r="B24" s="238"/>
      <c r="C24" s="237"/>
      <c r="D24" s="74"/>
      <c r="E24" s="74"/>
      <c r="F24" s="74"/>
      <c r="G24" s="74"/>
      <c r="H24" s="74"/>
      <c r="I24" s="74"/>
    </row>
    <row r="25" spans="1:9" ht="15.75">
      <c r="A25" s="121" t="s">
        <v>696</v>
      </c>
      <c r="B25" s="236"/>
      <c r="C25" s="237"/>
      <c r="D25" s="74"/>
      <c r="E25" s="74"/>
      <c r="F25" s="74"/>
      <c r="G25" s="74"/>
      <c r="H25" s="74"/>
      <c r="I25" s="74"/>
    </row>
    <row r="26" spans="1:9" ht="15.75">
      <c r="A26" s="121" t="s">
        <v>119</v>
      </c>
      <c r="B26" s="239">
        <f>G26</f>
        <v>0</v>
      </c>
      <c r="C26" s="237"/>
      <c r="D26" s="74"/>
      <c r="E26" s="74"/>
      <c r="F26" s="74"/>
      <c r="G26" s="74"/>
      <c r="H26" s="74"/>
      <c r="I26" s="74"/>
    </row>
    <row r="27" spans="1:9" ht="15.75">
      <c r="A27" s="240"/>
      <c r="B27" s="74"/>
      <c r="C27" s="237"/>
      <c r="D27" s="74"/>
      <c r="E27" s="74"/>
      <c r="F27" s="74"/>
      <c r="G27" s="74"/>
      <c r="H27" s="74"/>
      <c r="I27" s="74"/>
    </row>
    <row r="28" spans="1:9" ht="15.75">
      <c r="A28" s="241" t="s">
        <v>120</v>
      </c>
      <c r="B28" s="74"/>
      <c r="C28" s="237"/>
      <c r="D28" s="74"/>
      <c r="E28" s="74"/>
      <c r="F28" s="74"/>
      <c r="G28" s="74"/>
      <c r="H28" s="74"/>
      <c r="I28" s="74"/>
    </row>
    <row r="29" spans="1:9" ht="15.75">
      <c r="A29" s="121" t="s">
        <v>707</v>
      </c>
      <c r="B29" s="239"/>
      <c r="C29" s="242" t="s">
        <v>709</v>
      </c>
      <c r="D29" s="243" t="s">
        <v>706</v>
      </c>
      <c r="E29" s="244"/>
      <c r="F29" s="74"/>
      <c r="G29" s="74"/>
      <c r="H29" s="74"/>
      <c r="I29" s="74"/>
    </row>
    <row r="30" spans="1:9" ht="17.25" customHeight="1">
      <c r="A30" s="99" t="s">
        <v>366</v>
      </c>
      <c r="B30" s="118"/>
      <c r="C30" s="242" t="s">
        <v>711</v>
      </c>
      <c r="D30" s="74"/>
      <c r="E30" s="74"/>
      <c r="F30" s="74"/>
      <c r="G30" s="74"/>
      <c r="H30" s="74"/>
      <c r="I30" s="74"/>
    </row>
    <row r="31" spans="1:9" ht="15.75">
      <c r="A31" s="121" t="s">
        <v>697</v>
      </c>
      <c r="B31" s="245"/>
      <c r="C31" s="242" t="s">
        <v>708</v>
      </c>
      <c r="D31" s="246"/>
      <c r="E31" s="246"/>
      <c r="F31" s="74"/>
      <c r="G31" s="74"/>
      <c r="H31" s="74"/>
      <c r="I31" s="74"/>
    </row>
    <row r="32" spans="1:9" ht="15.75">
      <c r="A32" s="121" t="s">
        <v>371</v>
      </c>
      <c r="B32" s="247"/>
      <c r="C32" s="237" t="s">
        <v>710</v>
      </c>
      <c r="D32" s="248"/>
      <c r="E32" s="248"/>
      <c r="F32" s="74"/>
      <c r="G32" s="74"/>
      <c r="H32" s="74"/>
      <c r="I32" s="74"/>
    </row>
    <row r="33" spans="1:9" ht="15.75">
      <c r="A33" s="121" t="s">
        <v>372</v>
      </c>
      <c r="B33" s="249"/>
      <c r="C33" s="242" t="s">
        <v>709</v>
      </c>
      <c r="D33" s="74"/>
      <c r="E33" s="74"/>
      <c r="F33" s="74"/>
      <c r="G33" s="74"/>
      <c r="H33" s="74"/>
      <c r="I33" s="74"/>
    </row>
    <row r="34" spans="1:9" ht="15.75">
      <c r="A34" s="237"/>
      <c r="B34" s="190"/>
      <c r="C34" s="237"/>
      <c r="D34" s="74"/>
      <c r="E34" s="74"/>
      <c r="F34" s="74"/>
      <c r="G34" s="74"/>
      <c r="H34" s="74"/>
      <c r="I34" s="74"/>
    </row>
    <row r="35" spans="1:9" ht="15.75">
      <c r="A35" s="241" t="s">
        <v>121</v>
      </c>
      <c r="B35" s="190"/>
      <c r="C35" s="237"/>
      <c r="D35" s="74"/>
      <c r="E35" s="74"/>
      <c r="F35" s="74"/>
      <c r="G35" s="74"/>
      <c r="H35" s="74"/>
      <c r="I35" s="74"/>
    </row>
    <row r="36" spans="1:9" ht="15.75">
      <c r="A36" s="121" t="s">
        <v>122</v>
      </c>
      <c r="B36" s="245"/>
      <c r="C36" s="242" t="s">
        <v>708</v>
      </c>
      <c r="D36" s="74"/>
      <c r="E36" s="74"/>
      <c r="F36" s="74"/>
      <c r="G36" s="74"/>
      <c r="H36" s="74"/>
      <c r="I36" s="74"/>
    </row>
    <row r="37" spans="1:9" ht="15.75">
      <c r="A37" s="121" t="s">
        <v>123</v>
      </c>
      <c r="B37" s="118"/>
      <c r="C37" s="242" t="s">
        <v>711</v>
      </c>
      <c r="D37" s="74"/>
      <c r="E37" s="74"/>
      <c r="F37" s="74"/>
      <c r="G37" s="74"/>
      <c r="H37" s="74"/>
      <c r="I37" s="74"/>
    </row>
    <row r="38" spans="1:9" ht="15.75">
      <c r="A38" s="121" t="s">
        <v>124</v>
      </c>
      <c r="B38" s="245"/>
      <c r="C38" s="242" t="s">
        <v>708</v>
      </c>
      <c r="D38" s="74"/>
      <c r="E38" s="74"/>
      <c r="F38" s="74"/>
      <c r="G38" s="74"/>
      <c r="H38" s="74"/>
      <c r="I38" s="74"/>
    </row>
    <row r="39" spans="1:9" ht="15.75">
      <c r="A39" s="121" t="s">
        <v>125</v>
      </c>
      <c r="B39" s="118"/>
      <c r="C39" s="242" t="s">
        <v>711</v>
      </c>
      <c r="D39" s="74"/>
      <c r="E39" s="74"/>
      <c r="F39" s="74"/>
      <c r="G39" s="74"/>
      <c r="H39" s="74"/>
      <c r="I39" s="74"/>
    </row>
    <row r="40" spans="1:9" ht="15.75">
      <c r="A40" s="121" t="s">
        <v>126</v>
      </c>
      <c r="B40" s="245"/>
      <c r="C40" s="242" t="s">
        <v>708</v>
      </c>
      <c r="D40" s="74"/>
      <c r="E40" s="74"/>
      <c r="F40" s="74"/>
      <c r="G40" s="74"/>
      <c r="H40" s="74"/>
      <c r="I40" s="74"/>
    </row>
    <row r="41" spans="1:9" ht="15.75">
      <c r="A41" s="121" t="s">
        <v>127</v>
      </c>
      <c r="B41" s="118"/>
      <c r="C41" s="242" t="s">
        <v>711</v>
      </c>
      <c r="D41" s="74"/>
      <c r="E41" s="74"/>
      <c r="F41" s="74"/>
      <c r="G41" s="74"/>
      <c r="H41" s="74"/>
      <c r="I41" s="74"/>
    </row>
    <row r="42" spans="1:9" ht="15.75">
      <c r="A42" s="121" t="s">
        <v>128</v>
      </c>
      <c r="B42" s="247"/>
      <c r="C42" s="237" t="s">
        <v>710</v>
      </c>
      <c r="D42" s="74"/>
      <c r="E42" s="74"/>
      <c r="F42" s="74"/>
      <c r="G42" s="74"/>
      <c r="H42" s="74"/>
      <c r="I42" s="74"/>
    </row>
    <row r="43" spans="1:9" ht="15.75">
      <c r="A43" s="121" t="s">
        <v>129</v>
      </c>
      <c r="B43" s="247"/>
      <c r="C43" s="237" t="s">
        <v>710</v>
      </c>
      <c r="D43" s="74"/>
      <c r="E43" s="74"/>
      <c r="F43" s="74"/>
      <c r="G43" s="74"/>
      <c r="H43" s="74"/>
      <c r="I43" s="74"/>
    </row>
    <row r="44" spans="1:9" ht="15.75">
      <c r="A44" s="121" t="s">
        <v>181</v>
      </c>
      <c r="B44" s="247"/>
      <c r="C44" s="237" t="s">
        <v>710</v>
      </c>
      <c r="D44" s="74"/>
      <c r="E44" s="74"/>
      <c r="F44" s="74"/>
      <c r="G44" s="74"/>
      <c r="H44" s="74"/>
      <c r="I44" s="74"/>
    </row>
    <row r="45" spans="1:9" ht="15.75">
      <c r="A45" s="237"/>
      <c r="B45" s="190"/>
      <c r="C45" s="237"/>
      <c r="D45" s="74"/>
      <c r="E45" s="74"/>
      <c r="F45" s="74"/>
      <c r="G45" s="74"/>
      <c r="H45" s="74"/>
      <c r="I45" s="74"/>
    </row>
    <row r="46" spans="1:9" ht="15.75">
      <c r="A46" s="241" t="s">
        <v>130</v>
      </c>
      <c r="B46" s="190"/>
      <c r="C46" s="237"/>
      <c r="D46" s="74"/>
      <c r="E46" s="74"/>
      <c r="F46" s="74"/>
      <c r="G46" s="74"/>
      <c r="H46" s="74"/>
      <c r="I46" s="74"/>
    </row>
    <row r="47" spans="1:9" ht="15.75">
      <c r="A47" s="121" t="s">
        <v>131</v>
      </c>
      <c r="B47" s="245"/>
      <c r="C47" s="242" t="s">
        <v>708</v>
      </c>
      <c r="D47" s="74"/>
      <c r="E47" s="74"/>
      <c r="F47" s="74"/>
      <c r="G47" s="74"/>
      <c r="H47" s="74"/>
      <c r="I47" s="74"/>
    </row>
    <row r="48" spans="1:9" ht="15.75">
      <c r="A48" s="121" t="s">
        <v>132</v>
      </c>
      <c r="B48" s="245"/>
      <c r="C48" s="242" t="s">
        <v>708</v>
      </c>
      <c r="D48" s="74"/>
      <c r="E48" s="74"/>
      <c r="F48" s="74"/>
      <c r="G48" s="74"/>
      <c r="H48" s="74"/>
      <c r="I48" s="74"/>
    </row>
    <row r="49" spans="1:9" ht="15.75">
      <c r="A49" s="121" t="s">
        <v>133</v>
      </c>
      <c r="B49" s="249"/>
      <c r="C49" s="242" t="s">
        <v>709</v>
      </c>
      <c r="D49" s="74"/>
      <c r="E49" s="74"/>
      <c r="F49" s="74"/>
      <c r="G49" s="74"/>
      <c r="H49" s="74"/>
      <c r="I49" s="74"/>
    </row>
    <row r="50" spans="1:9" ht="15.75">
      <c r="A50" s="237"/>
      <c r="B50" s="190"/>
      <c r="C50" s="237"/>
      <c r="D50" s="74"/>
      <c r="E50" s="74"/>
      <c r="F50" s="74"/>
      <c r="G50" s="74"/>
      <c r="H50" s="74"/>
      <c r="I50" s="74"/>
    </row>
    <row r="51" spans="1:9" ht="15.75">
      <c r="A51" s="241" t="s">
        <v>134</v>
      </c>
      <c r="B51" s="190"/>
      <c r="C51" s="237"/>
      <c r="D51" s="74"/>
      <c r="E51" s="74"/>
      <c r="F51" s="74"/>
      <c r="G51" s="74"/>
      <c r="H51" s="74"/>
      <c r="I51" s="74"/>
    </row>
    <row r="52" spans="1:9" ht="52.5" customHeight="1">
      <c r="A52" s="121" t="s">
        <v>135</v>
      </c>
      <c r="B52" s="245"/>
      <c r="C52" s="242" t="s">
        <v>708</v>
      </c>
      <c r="D52" s="283" t="s">
        <v>712</v>
      </c>
      <c r="E52" s="283"/>
      <c r="F52" s="283"/>
      <c r="G52" s="283"/>
      <c r="H52" s="283"/>
      <c r="I52" s="283"/>
    </row>
    <row r="53" spans="1:9" ht="15.75">
      <c r="A53" s="121"/>
      <c r="B53" s="245"/>
      <c r="C53" s="242"/>
      <c r="D53" s="250"/>
      <c r="E53" s="74"/>
      <c r="F53" s="74"/>
      <c r="G53" s="74"/>
      <c r="H53" s="74"/>
      <c r="I53" s="74"/>
    </row>
    <row r="54" spans="1:9" ht="21">
      <c r="A54" s="291" t="s">
        <v>136</v>
      </c>
      <c r="B54" s="291"/>
      <c r="C54" s="291"/>
      <c r="D54" s="291"/>
      <c r="E54" s="291"/>
      <c r="F54" s="74"/>
      <c r="G54" s="74"/>
      <c r="H54" s="74"/>
      <c r="I54" s="74"/>
    </row>
    <row r="55" spans="1:9" ht="15.75">
      <c r="A55" s="237" t="s">
        <v>987</v>
      </c>
      <c r="B55" s="251"/>
      <c r="C55" s="251"/>
      <c r="D55" s="74"/>
      <c r="E55" s="74"/>
      <c r="F55" s="74"/>
      <c r="G55" s="74"/>
      <c r="H55" s="74"/>
      <c r="I55" s="74"/>
    </row>
    <row r="56" spans="1:9" ht="10.5" customHeight="1">
      <c r="A56" s="237"/>
      <c r="B56" s="251"/>
      <c r="C56" s="251"/>
      <c r="D56" s="74"/>
      <c r="E56" s="74"/>
      <c r="F56" s="74"/>
      <c r="G56" s="74"/>
      <c r="H56" s="74"/>
      <c r="I56" s="74"/>
    </row>
    <row r="57" spans="1:9" ht="15.75">
      <c r="A57" s="287" t="s">
        <v>137</v>
      </c>
      <c r="B57" s="287"/>
      <c r="C57" s="287"/>
      <c r="D57" s="287"/>
      <c r="E57" s="287"/>
      <c r="F57" s="74"/>
      <c r="G57" s="74"/>
      <c r="H57" s="74"/>
      <c r="I57" s="74"/>
    </row>
    <row r="58" spans="1:9" ht="15.75">
      <c r="A58" s="121" t="s">
        <v>138</v>
      </c>
      <c r="B58" s="252"/>
      <c r="C58" s="253" t="s">
        <v>713</v>
      </c>
      <c r="D58" s="254"/>
      <c r="E58" s="74"/>
      <c r="F58" s="74"/>
      <c r="G58" s="74"/>
      <c r="H58" s="74"/>
      <c r="I58" s="74"/>
    </row>
    <row r="59" spans="1:9" ht="15.75">
      <c r="A59" s="121" t="s">
        <v>139</v>
      </c>
      <c r="B59" s="252"/>
      <c r="C59" s="253" t="s">
        <v>713</v>
      </c>
      <c r="D59" s="254"/>
      <c r="E59" s="74"/>
      <c r="F59" s="74"/>
      <c r="G59" s="74"/>
      <c r="H59" s="74"/>
      <c r="I59" s="74"/>
    </row>
    <row r="60" spans="1:9" ht="15.75">
      <c r="A60" s="121" t="s">
        <v>369</v>
      </c>
      <c r="B60" s="252"/>
      <c r="C60" s="253" t="s">
        <v>713</v>
      </c>
      <c r="D60" s="254"/>
      <c r="E60" s="74"/>
      <c r="F60" s="74"/>
      <c r="G60" s="74"/>
      <c r="H60" s="74"/>
      <c r="I60" s="74"/>
    </row>
    <row r="61" spans="1:9" ht="15.75">
      <c r="A61" s="241" t="s">
        <v>140</v>
      </c>
      <c r="B61" s="255">
        <f>SUM(B58:B60)</f>
        <v>0</v>
      </c>
      <c r="C61" s="237"/>
      <c r="D61" s="256"/>
      <c r="E61" s="74"/>
      <c r="F61" s="74"/>
      <c r="G61" s="74"/>
      <c r="H61" s="74"/>
      <c r="I61" s="74"/>
    </row>
    <row r="62" spans="1:9" ht="15.75">
      <c r="A62" s="237"/>
      <c r="B62" s="252"/>
      <c r="C62" s="237"/>
      <c r="D62" s="254"/>
      <c r="E62" s="74"/>
      <c r="F62" s="74"/>
      <c r="G62" s="74"/>
      <c r="H62" s="74"/>
      <c r="I62" s="74"/>
    </row>
    <row r="63" spans="1:9" ht="15.75">
      <c r="A63" s="287" t="s">
        <v>120</v>
      </c>
      <c r="B63" s="287"/>
      <c r="C63" s="287"/>
      <c r="D63" s="287"/>
      <c r="E63" s="287"/>
      <c r="F63" s="74"/>
      <c r="G63" s="74"/>
      <c r="H63" s="74"/>
      <c r="I63" s="74"/>
    </row>
    <row r="64" spans="1:9" ht="15.75">
      <c r="A64" s="121" t="s">
        <v>141</v>
      </c>
      <c r="B64" s="252"/>
      <c r="C64" s="257" t="s">
        <v>714</v>
      </c>
      <c r="D64" s="254"/>
      <c r="E64" s="74"/>
      <c r="F64" s="74"/>
      <c r="G64" s="74"/>
      <c r="H64" s="74"/>
      <c r="I64" s="74"/>
    </row>
    <row r="65" spans="1:9" ht="15.75">
      <c r="A65" s="121" t="s">
        <v>142</v>
      </c>
      <c r="B65" s="252"/>
      <c r="C65" s="257" t="s">
        <v>715</v>
      </c>
      <c r="D65" s="254"/>
      <c r="E65" s="74"/>
      <c r="F65" s="74"/>
      <c r="G65" s="74"/>
      <c r="H65" s="74"/>
      <c r="I65" s="74"/>
    </row>
    <row r="66" spans="1:9" ht="15.75">
      <c r="A66" s="121" t="s">
        <v>143</v>
      </c>
      <c r="B66" s="252"/>
      <c r="C66" s="257" t="s">
        <v>716</v>
      </c>
      <c r="D66" s="254"/>
      <c r="E66" s="74"/>
      <c r="F66" s="74"/>
      <c r="G66" s="74"/>
      <c r="H66" s="74"/>
      <c r="I66" s="74"/>
    </row>
    <row r="67" spans="1:9" ht="15.75">
      <c r="A67" s="121" t="s">
        <v>180</v>
      </c>
      <c r="B67" s="252"/>
      <c r="C67" s="257" t="s">
        <v>715</v>
      </c>
      <c r="D67" s="254"/>
      <c r="E67" s="74"/>
      <c r="F67" s="74"/>
      <c r="G67" s="74"/>
      <c r="H67" s="74"/>
      <c r="I67" s="74"/>
    </row>
    <row r="68" spans="1:9" ht="15.75">
      <c r="A68" s="121" t="s">
        <v>144</v>
      </c>
      <c r="B68" s="252"/>
      <c r="C68" s="257" t="s">
        <v>717</v>
      </c>
      <c r="D68" s="254"/>
      <c r="E68" s="74"/>
      <c r="F68" s="74"/>
      <c r="G68" s="74"/>
      <c r="H68" s="74"/>
      <c r="I68" s="74"/>
    </row>
    <row r="69" spans="1:9" ht="15.75">
      <c r="A69" s="121" t="s">
        <v>145</v>
      </c>
      <c r="B69" s="252"/>
      <c r="C69" s="257" t="s">
        <v>717</v>
      </c>
      <c r="D69" s="254"/>
      <c r="E69" s="74"/>
      <c r="F69" s="74"/>
      <c r="G69" s="74"/>
      <c r="H69" s="74"/>
      <c r="I69" s="74"/>
    </row>
    <row r="70" spans="1:9" ht="15.75">
      <c r="A70" s="121" t="s">
        <v>146</v>
      </c>
      <c r="B70" s="252"/>
      <c r="C70" s="257" t="s">
        <v>716</v>
      </c>
      <c r="D70" s="256"/>
      <c r="E70" s="74"/>
      <c r="F70" s="74"/>
      <c r="G70" s="74"/>
      <c r="H70" s="74"/>
      <c r="I70" s="74"/>
    </row>
    <row r="71" spans="1:9" ht="15.75">
      <c r="A71" s="121" t="s">
        <v>147</v>
      </c>
      <c r="B71" s="252"/>
      <c r="C71" s="257" t="s">
        <v>716</v>
      </c>
      <c r="D71" s="254"/>
      <c r="E71" s="74"/>
      <c r="F71" s="74"/>
      <c r="G71" s="74"/>
      <c r="H71" s="74"/>
      <c r="I71" s="74"/>
    </row>
    <row r="72" spans="1:9" ht="15.75">
      <c r="A72" s="241" t="s">
        <v>140</v>
      </c>
      <c r="B72" s="255">
        <f>SUM(B64:B71)</f>
        <v>0</v>
      </c>
      <c r="C72" s="237"/>
      <c r="D72" s="254"/>
      <c r="E72" s="74"/>
      <c r="F72" s="74"/>
      <c r="G72" s="74"/>
      <c r="H72" s="74"/>
      <c r="I72" s="74"/>
    </row>
    <row r="73" spans="1:9" ht="15.75">
      <c r="A73" s="237"/>
      <c r="B73" s="252"/>
      <c r="C73" s="237"/>
      <c r="D73" s="254"/>
      <c r="E73" s="74"/>
      <c r="F73" s="74"/>
      <c r="G73" s="74"/>
      <c r="H73" s="74"/>
      <c r="I73" s="74"/>
    </row>
    <row r="74" spans="1:9" ht="15.75">
      <c r="A74" s="287" t="s">
        <v>121</v>
      </c>
      <c r="B74" s="287"/>
      <c r="C74" s="287"/>
      <c r="D74" s="287"/>
      <c r="E74" s="287"/>
      <c r="F74" s="74"/>
      <c r="G74" s="74"/>
      <c r="H74" s="74"/>
      <c r="I74" s="74"/>
    </row>
    <row r="75" spans="1:9" ht="15.75">
      <c r="A75" s="121" t="s">
        <v>148</v>
      </c>
      <c r="B75" s="252"/>
      <c r="C75" s="257" t="s">
        <v>715</v>
      </c>
      <c r="D75" s="256"/>
      <c r="E75" s="74"/>
      <c r="F75" s="74"/>
      <c r="G75" s="74"/>
      <c r="H75" s="74"/>
      <c r="I75" s="74"/>
    </row>
    <row r="76" spans="1:9" ht="15.75">
      <c r="A76" s="121" t="s">
        <v>128</v>
      </c>
      <c r="B76" s="252"/>
      <c r="C76" s="257" t="s">
        <v>717</v>
      </c>
      <c r="D76" s="256"/>
      <c r="E76" s="74"/>
      <c r="F76" s="74"/>
      <c r="G76" s="74"/>
      <c r="H76" s="74"/>
      <c r="I76" s="74"/>
    </row>
    <row r="77" spans="1:9" ht="15.75">
      <c r="A77" s="121" t="s">
        <v>149</v>
      </c>
      <c r="B77" s="252"/>
      <c r="C77" s="257" t="s">
        <v>716</v>
      </c>
      <c r="D77" s="256"/>
      <c r="E77" s="74"/>
      <c r="F77" s="74"/>
      <c r="G77" s="74"/>
      <c r="H77" s="74"/>
      <c r="I77" s="74"/>
    </row>
    <row r="78" spans="1:9" ht="15.75">
      <c r="A78" s="121" t="s">
        <v>150</v>
      </c>
      <c r="B78" s="252"/>
      <c r="C78" s="257" t="s">
        <v>718</v>
      </c>
      <c r="D78" s="256"/>
      <c r="E78" s="74"/>
      <c r="F78" s="74"/>
      <c r="G78" s="74"/>
      <c r="H78" s="74"/>
      <c r="I78" s="74"/>
    </row>
    <row r="79" spans="1:9" ht="15.75">
      <c r="A79" s="121" t="s">
        <v>182</v>
      </c>
      <c r="B79" s="252"/>
      <c r="C79" s="257" t="s">
        <v>717</v>
      </c>
      <c r="D79" s="256"/>
      <c r="E79" s="74"/>
      <c r="F79" s="74"/>
      <c r="G79" s="74"/>
      <c r="H79" s="74"/>
      <c r="I79" s="74"/>
    </row>
    <row r="80" spans="1:9" ht="15.75">
      <c r="A80" s="241" t="s">
        <v>140</v>
      </c>
      <c r="B80" s="255">
        <f>SUM(B75:B79)</f>
        <v>0</v>
      </c>
      <c r="C80" s="237"/>
      <c r="D80" s="256"/>
      <c r="E80" s="74"/>
      <c r="F80" s="74"/>
      <c r="G80" s="74"/>
      <c r="H80" s="74"/>
      <c r="I80" s="74"/>
    </row>
    <row r="81" spans="1:9" ht="15.75">
      <c r="A81" s="237"/>
      <c r="B81" s="252"/>
      <c r="C81" s="237"/>
      <c r="D81" s="256"/>
      <c r="E81" s="74"/>
      <c r="F81" s="74"/>
      <c r="G81" s="74"/>
      <c r="H81" s="74"/>
      <c r="I81" s="74"/>
    </row>
    <row r="82" spans="1:9" ht="15.75">
      <c r="A82" s="287" t="s">
        <v>130</v>
      </c>
      <c r="B82" s="287"/>
      <c r="C82" s="287"/>
      <c r="D82" s="287"/>
      <c r="E82" s="287"/>
      <c r="F82" s="74"/>
      <c r="G82" s="74"/>
      <c r="H82" s="74"/>
      <c r="I82" s="74"/>
    </row>
    <row r="83" spans="1:9" ht="15.75">
      <c r="A83" s="121" t="s">
        <v>151</v>
      </c>
      <c r="B83" s="252"/>
      <c r="C83" s="257" t="s">
        <v>715</v>
      </c>
      <c r="D83" s="256"/>
      <c r="E83" s="74"/>
      <c r="F83" s="74"/>
      <c r="G83" s="74"/>
      <c r="H83" s="74"/>
      <c r="I83" s="74"/>
    </row>
    <row r="84" spans="1:9" ht="15.75">
      <c r="A84" s="121" t="s">
        <v>152</v>
      </c>
      <c r="B84" s="252"/>
      <c r="C84" s="257" t="s">
        <v>715</v>
      </c>
      <c r="D84" s="74"/>
      <c r="E84" s="74"/>
      <c r="F84" s="74"/>
      <c r="G84" s="74"/>
      <c r="H84" s="74"/>
      <c r="I84" s="74"/>
    </row>
    <row r="85" spans="1:9" ht="15.75">
      <c r="A85" s="121" t="s">
        <v>153</v>
      </c>
      <c r="B85" s="252"/>
      <c r="C85" s="257" t="s">
        <v>717</v>
      </c>
      <c r="D85" s="74"/>
      <c r="E85" s="74"/>
      <c r="F85" s="74"/>
      <c r="G85" s="74"/>
      <c r="H85" s="74"/>
      <c r="I85" s="74"/>
    </row>
    <row r="86" spans="1:9" ht="15.75">
      <c r="A86" s="121" t="s">
        <v>154</v>
      </c>
      <c r="B86" s="252"/>
      <c r="C86" s="257" t="s">
        <v>717</v>
      </c>
      <c r="D86" s="74"/>
      <c r="E86" s="74"/>
      <c r="F86" s="74"/>
      <c r="G86" s="74"/>
      <c r="H86" s="74"/>
      <c r="I86" s="74"/>
    </row>
    <row r="87" spans="1:9" ht="15.75">
      <c r="A87" s="121" t="s">
        <v>155</v>
      </c>
      <c r="B87" s="252"/>
      <c r="C87" s="257" t="s">
        <v>714</v>
      </c>
      <c r="D87" s="74"/>
      <c r="E87" s="74"/>
      <c r="F87" s="74"/>
      <c r="G87" s="74"/>
      <c r="H87" s="74"/>
      <c r="I87" s="74"/>
    </row>
    <row r="88" spans="1:9" ht="15.75">
      <c r="A88" s="241" t="s">
        <v>140</v>
      </c>
      <c r="B88" s="255">
        <f>SUM(B83:B87)</f>
        <v>0</v>
      </c>
      <c r="C88" s="237"/>
      <c r="D88" s="74"/>
      <c r="E88" s="74"/>
      <c r="F88" s="74"/>
      <c r="G88" s="74"/>
      <c r="H88" s="74"/>
      <c r="I88" s="74"/>
    </row>
    <row r="89" spans="1:9" ht="15.75">
      <c r="A89" s="237"/>
      <c r="B89" s="252"/>
      <c r="C89" s="237"/>
      <c r="D89" s="74"/>
      <c r="E89" s="74"/>
      <c r="F89" s="74"/>
      <c r="G89" s="74"/>
      <c r="H89" s="74"/>
      <c r="I89" s="74"/>
    </row>
    <row r="90" spans="1:9" ht="15.75">
      <c r="A90" s="240" t="s">
        <v>156</v>
      </c>
      <c r="B90" s="252"/>
      <c r="C90" s="237"/>
      <c r="D90" s="74"/>
      <c r="E90" s="74"/>
      <c r="F90" s="74"/>
      <c r="G90" s="74"/>
      <c r="H90" s="74"/>
      <c r="I90" s="74"/>
    </row>
    <row r="91" spans="1:9" ht="15.75">
      <c r="A91" s="121" t="s">
        <v>157</v>
      </c>
      <c r="B91" s="252"/>
      <c r="C91" s="257" t="s">
        <v>715</v>
      </c>
      <c r="D91" s="74"/>
      <c r="E91" s="74"/>
      <c r="F91" s="74"/>
      <c r="G91" s="74"/>
      <c r="H91" s="74"/>
      <c r="I91" s="74"/>
    </row>
    <row r="92" spans="1:9" ht="15.75">
      <c r="A92" s="237"/>
      <c r="B92" s="252"/>
      <c r="C92" s="237"/>
      <c r="D92" s="74"/>
      <c r="E92" s="74"/>
      <c r="F92" s="74"/>
      <c r="G92" s="74"/>
      <c r="H92" s="74"/>
      <c r="I92" s="74"/>
    </row>
    <row r="93" spans="1:9" ht="15.75">
      <c r="A93" s="287" t="s">
        <v>158</v>
      </c>
      <c r="B93" s="287"/>
      <c r="C93" s="287"/>
      <c r="D93" s="287"/>
      <c r="E93" s="287"/>
      <c r="F93" s="74"/>
      <c r="G93" s="74"/>
      <c r="H93" s="74"/>
      <c r="I93" s="74"/>
    </row>
    <row r="94" spans="1:9" ht="15.75">
      <c r="A94" s="121" t="s">
        <v>159</v>
      </c>
      <c r="B94" s="252"/>
      <c r="C94" s="253" t="s">
        <v>713</v>
      </c>
      <c r="D94" s="254"/>
      <c r="E94" s="74"/>
      <c r="F94" s="74"/>
      <c r="G94" s="74"/>
      <c r="H94" s="74"/>
      <c r="I94" s="74"/>
    </row>
    <row r="95" spans="1:9" ht="15.75">
      <c r="A95" s="121" t="s">
        <v>160</v>
      </c>
      <c r="B95" s="252"/>
      <c r="C95" s="253" t="s">
        <v>713</v>
      </c>
      <c r="D95" s="254"/>
      <c r="E95" s="74"/>
      <c r="F95" s="74"/>
      <c r="G95" s="74"/>
      <c r="H95" s="74"/>
      <c r="I95" s="74"/>
    </row>
    <row r="96" spans="1:9" ht="15.75">
      <c r="A96" s="121" t="s">
        <v>161</v>
      </c>
      <c r="B96" s="252"/>
      <c r="C96" s="253" t="s">
        <v>713</v>
      </c>
      <c r="D96" s="254"/>
      <c r="E96" s="74"/>
      <c r="F96" s="74"/>
      <c r="G96" s="74"/>
      <c r="H96" s="74"/>
      <c r="I96" s="74"/>
    </row>
    <row r="97" spans="1:9" ht="15.75">
      <c r="A97" s="121" t="s">
        <v>162</v>
      </c>
      <c r="B97" s="252"/>
      <c r="C97" s="253" t="s">
        <v>713</v>
      </c>
      <c r="D97" s="254"/>
      <c r="E97" s="74"/>
      <c r="F97" s="74"/>
      <c r="G97" s="74"/>
      <c r="H97" s="74"/>
      <c r="I97" s="74"/>
    </row>
    <row r="98" spans="1:9" ht="15.75">
      <c r="A98" s="121" t="s">
        <v>163</v>
      </c>
      <c r="B98" s="252"/>
      <c r="C98" s="253" t="s">
        <v>713</v>
      </c>
      <c r="D98" s="254"/>
      <c r="E98" s="74"/>
      <c r="F98" s="74"/>
      <c r="G98" s="74"/>
      <c r="H98" s="74"/>
      <c r="I98" s="74"/>
    </row>
    <row r="99" spans="1:9" ht="15.75">
      <c r="A99" s="258" t="s">
        <v>140</v>
      </c>
      <c r="B99" s="255">
        <f>SUM(B94:B98)</f>
        <v>0</v>
      </c>
      <c r="C99" s="237"/>
      <c r="D99" s="256"/>
      <c r="E99" s="74"/>
      <c r="F99" s="74"/>
      <c r="G99" s="74"/>
      <c r="H99" s="74"/>
      <c r="I99" s="74"/>
    </row>
    <row r="100" spans="1:9" ht="15.75">
      <c r="A100" s="237"/>
      <c r="B100" s="259"/>
      <c r="C100" s="260"/>
      <c r="D100" s="74"/>
      <c r="E100" s="74"/>
      <c r="F100" s="74"/>
      <c r="G100" s="74"/>
      <c r="H100" s="74"/>
      <c r="I100" s="74"/>
    </row>
    <row r="101" spans="1:9" ht="15.75">
      <c r="A101" s="287" t="s">
        <v>134</v>
      </c>
      <c r="B101" s="287"/>
      <c r="C101" s="287"/>
      <c r="D101" s="287"/>
      <c r="E101" s="287"/>
      <c r="F101" s="74"/>
      <c r="G101" s="74"/>
      <c r="H101" s="74"/>
      <c r="I101" s="74"/>
    </row>
    <row r="102" spans="1:9" ht="15.75">
      <c r="A102" s="121" t="s">
        <v>164</v>
      </c>
      <c r="B102" s="252"/>
      <c r="C102" s="257" t="s">
        <v>715</v>
      </c>
      <c r="D102" s="256"/>
      <c r="E102" s="237"/>
      <c r="F102" s="74"/>
      <c r="G102" s="74"/>
      <c r="H102" s="74"/>
      <c r="I102" s="74"/>
    </row>
    <row r="103" spans="1:9" ht="15.75">
      <c r="A103" s="121" t="s">
        <v>165</v>
      </c>
      <c r="B103" s="252"/>
      <c r="C103" s="257" t="s">
        <v>717</v>
      </c>
      <c r="D103" s="256"/>
      <c r="E103" s="237"/>
      <c r="F103" s="74"/>
      <c r="G103" s="74"/>
      <c r="H103" s="74"/>
      <c r="I103" s="74"/>
    </row>
    <row r="104" spans="1:9" ht="15.75">
      <c r="A104" s="121" t="s">
        <v>166</v>
      </c>
      <c r="B104" s="252"/>
      <c r="C104" s="253" t="s">
        <v>713</v>
      </c>
      <c r="D104" s="256"/>
      <c r="E104" s="237"/>
      <c r="F104" s="74"/>
      <c r="G104" s="74"/>
      <c r="H104" s="74"/>
      <c r="I104" s="74"/>
    </row>
    <row r="105" spans="1:9" ht="15.75">
      <c r="A105" s="121" t="s">
        <v>167</v>
      </c>
      <c r="B105" s="252"/>
      <c r="C105" s="257" t="s">
        <v>718</v>
      </c>
      <c r="D105" s="256"/>
      <c r="E105" s="237"/>
      <c r="F105" s="74"/>
      <c r="G105" s="74"/>
      <c r="H105" s="74"/>
      <c r="I105" s="74"/>
    </row>
    <row r="106" spans="1:9" ht="15.75">
      <c r="A106" s="121" t="s">
        <v>168</v>
      </c>
      <c r="B106" s="252"/>
      <c r="C106" s="253" t="s">
        <v>713</v>
      </c>
      <c r="D106" s="256"/>
      <c r="E106" s="237"/>
      <c r="F106" s="74"/>
      <c r="G106" s="74"/>
      <c r="H106" s="74"/>
      <c r="I106" s="74"/>
    </row>
    <row r="107" spans="1:9" ht="15.75">
      <c r="A107" s="121" t="s">
        <v>169</v>
      </c>
      <c r="B107" s="252"/>
      <c r="C107" s="257" t="s">
        <v>715</v>
      </c>
      <c r="D107" s="256"/>
      <c r="E107" s="237"/>
      <c r="F107" s="74"/>
      <c r="G107" s="74"/>
      <c r="H107" s="74"/>
      <c r="I107" s="74"/>
    </row>
    <row r="108" spans="1:9" ht="15.75">
      <c r="A108" s="121" t="s">
        <v>170</v>
      </c>
      <c r="B108" s="252"/>
      <c r="C108" s="253" t="s">
        <v>713</v>
      </c>
      <c r="D108" s="256"/>
      <c r="E108" s="237"/>
      <c r="F108" s="74"/>
      <c r="G108" s="74"/>
      <c r="H108" s="74"/>
      <c r="I108" s="74"/>
    </row>
    <row r="109" spans="1:9" ht="15.75">
      <c r="A109" s="121" t="s">
        <v>171</v>
      </c>
      <c r="B109" s="252"/>
      <c r="C109" s="253" t="s">
        <v>713</v>
      </c>
      <c r="D109" s="256"/>
      <c r="E109" s="237"/>
      <c r="F109" s="74"/>
      <c r="G109" s="74"/>
      <c r="H109" s="74"/>
      <c r="I109" s="74"/>
    </row>
    <row r="110" spans="1:9" ht="15.75">
      <c r="A110" s="121" t="s">
        <v>172</v>
      </c>
      <c r="B110" s="252"/>
      <c r="C110" s="253" t="s">
        <v>713</v>
      </c>
      <c r="D110" s="256"/>
      <c r="E110" s="237"/>
      <c r="F110" s="74"/>
      <c r="G110" s="74"/>
      <c r="H110" s="74"/>
      <c r="I110" s="74"/>
    </row>
    <row r="111" spans="1:9" ht="15.75">
      <c r="A111" s="121" t="s">
        <v>173</v>
      </c>
      <c r="B111" s="252"/>
      <c r="C111" s="253" t="s">
        <v>713</v>
      </c>
      <c r="D111" s="256"/>
      <c r="E111" s="237"/>
      <c r="F111" s="74"/>
      <c r="G111" s="74"/>
      <c r="H111" s="74"/>
      <c r="I111" s="74"/>
    </row>
    <row r="112" spans="1:9" ht="15.75">
      <c r="A112" s="258" t="s">
        <v>140</v>
      </c>
      <c r="B112" s="255">
        <f>SUM(B102:B111)</f>
        <v>0</v>
      </c>
      <c r="C112" s="237"/>
      <c r="D112" s="256"/>
      <c r="E112" s="237"/>
      <c r="F112" s="74"/>
      <c r="G112" s="74"/>
      <c r="H112" s="74"/>
      <c r="I112" s="74"/>
    </row>
    <row r="113" spans="1:9" ht="15.75">
      <c r="A113" s="237"/>
      <c r="B113" s="252"/>
      <c r="C113" s="237"/>
      <c r="D113" s="256"/>
      <c r="E113" s="237"/>
      <c r="F113" s="74"/>
      <c r="G113" s="74"/>
      <c r="H113" s="74"/>
      <c r="I113" s="74"/>
    </row>
    <row r="114" spans="1:9" ht="15.75">
      <c r="A114" s="287" t="s">
        <v>526</v>
      </c>
      <c r="B114" s="287"/>
      <c r="C114" s="287"/>
      <c r="D114" s="287"/>
      <c r="E114" s="287"/>
      <c r="F114" s="74"/>
      <c r="G114" s="74"/>
      <c r="H114" s="74"/>
      <c r="I114" s="74"/>
    </row>
    <row r="115" spans="1:9" ht="15.75">
      <c r="A115" s="121" t="s">
        <v>174</v>
      </c>
      <c r="B115" s="252"/>
      <c r="C115" s="257" t="s">
        <v>715</v>
      </c>
      <c r="D115" s="256"/>
      <c r="E115" s="237"/>
      <c r="F115" s="74"/>
      <c r="G115" s="74"/>
      <c r="H115" s="74"/>
      <c r="I115" s="74"/>
    </row>
    <row r="116" spans="1:9" ht="15.75">
      <c r="A116" s="121" t="s">
        <v>527</v>
      </c>
      <c r="B116" s="252"/>
      <c r="C116" s="253" t="s">
        <v>713</v>
      </c>
      <c r="D116" s="237"/>
      <c r="E116" s="237"/>
      <c r="F116" s="74"/>
      <c r="G116" s="74"/>
      <c r="H116" s="74"/>
      <c r="I116" s="74"/>
    </row>
    <row r="117" spans="1:9" ht="15.75">
      <c r="A117" s="258" t="s">
        <v>140</v>
      </c>
      <c r="B117" s="255">
        <f>SUM(B115:B116)</f>
        <v>0</v>
      </c>
      <c r="C117" s="237"/>
      <c r="D117" s="237"/>
      <c r="E117" s="237"/>
      <c r="F117" s="74"/>
      <c r="G117" s="74"/>
      <c r="H117" s="74"/>
      <c r="I117" s="74"/>
    </row>
    <row r="118" spans="1:9" ht="15.75">
      <c r="A118" s="258"/>
      <c r="B118" s="255"/>
      <c r="C118" s="237"/>
      <c r="D118" s="237"/>
      <c r="E118" s="237"/>
      <c r="F118" s="74"/>
      <c r="G118" s="74"/>
      <c r="H118" s="74"/>
      <c r="I118" s="74"/>
    </row>
    <row r="119" spans="1:9" ht="15.75">
      <c r="A119" s="287" t="s">
        <v>990</v>
      </c>
      <c r="B119" s="287"/>
      <c r="C119" s="287"/>
      <c r="D119" s="287"/>
      <c r="E119" s="287"/>
      <c r="F119" s="74"/>
      <c r="G119" s="74"/>
      <c r="H119" s="74"/>
      <c r="I119" s="74"/>
    </row>
    <row r="120" spans="1:9" ht="15.75">
      <c r="A120" s="261"/>
      <c r="B120" s="261"/>
      <c r="C120" s="253" t="s">
        <v>991</v>
      </c>
      <c r="D120" s="261"/>
      <c r="E120" s="261"/>
      <c r="F120" s="74"/>
      <c r="G120" s="74"/>
      <c r="H120" s="74"/>
      <c r="I120" s="74"/>
    </row>
    <row r="121" spans="1:9" ht="15.75">
      <c r="A121" s="261"/>
      <c r="B121" s="261"/>
      <c r="C121" s="253" t="s">
        <v>991</v>
      </c>
      <c r="D121" s="261"/>
      <c r="E121" s="261"/>
      <c r="F121" s="74"/>
      <c r="G121" s="74"/>
      <c r="H121" s="74"/>
      <c r="I121" s="74"/>
    </row>
    <row r="122" spans="1:9" ht="15.75">
      <c r="A122" s="258" t="s">
        <v>140</v>
      </c>
      <c r="B122" s="255">
        <f>SUM(B120:B121)</f>
        <v>0</v>
      </c>
      <c r="C122" s="261"/>
      <c r="D122" s="261"/>
      <c r="E122" s="261"/>
      <c r="F122" s="74"/>
      <c r="G122" s="74"/>
      <c r="H122" s="74"/>
      <c r="I122" s="74"/>
    </row>
    <row r="123" spans="1:9" ht="15.75">
      <c r="A123" s="237"/>
      <c r="B123" s="252"/>
      <c r="C123" s="237"/>
      <c r="D123" s="237"/>
      <c r="E123" s="237"/>
      <c r="F123" s="74"/>
      <c r="G123" s="74"/>
      <c r="H123" s="74"/>
      <c r="I123" s="74"/>
    </row>
    <row r="124" spans="1:9" ht="15.75">
      <c r="A124" s="241" t="s">
        <v>367</v>
      </c>
      <c r="B124" s="255">
        <f>B61+B72+B80+B88+B99+B112+B117+B122</f>
        <v>0</v>
      </c>
      <c r="C124" s="237"/>
      <c r="D124" s="254"/>
      <c r="E124" s="237"/>
      <c r="F124" s="74"/>
      <c r="G124" s="74"/>
      <c r="H124" s="74"/>
      <c r="I124" s="74"/>
    </row>
    <row r="125" spans="1:9" ht="15.75">
      <c r="A125" s="237"/>
      <c r="B125" s="252"/>
      <c r="C125" s="237"/>
      <c r="D125" s="254"/>
      <c r="E125" s="237"/>
      <c r="F125" s="74"/>
      <c r="G125" s="74"/>
      <c r="H125" s="74"/>
      <c r="I125" s="74"/>
    </row>
    <row r="126" spans="1:9" ht="15.75">
      <c r="A126" s="287" t="s">
        <v>175</v>
      </c>
      <c r="B126" s="287"/>
      <c r="C126" s="287"/>
      <c r="D126" s="287"/>
      <c r="E126" s="287"/>
      <c r="F126" s="74"/>
      <c r="G126" s="74"/>
      <c r="H126" s="74"/>
      <c r="I126" s="74"/>
    </row>
    <row r="127" spans="1:9" ht="15.75">
      <c r="A127" s="121" t="s">
        <v>176</v>
      </c>
      <c r="B127" s="252"/>
      <c r="C127" s="237" t="s">
        <v>719</v>
      </c>
      <c r="D127" s="254"/>
      <c r="E127" s="237"/>
      <c r="F127" s="74"/>
      <c r="G127" s="74"/>
      <c r="H127" s="74"/>
      <c r="I127" s="74"/>
    </row>
    <row r="128" spans="1:9" ht="15.75">
      <c r="A128" s="121" t="s">
        <v>177</v>
      </c>
      <c r="B128" s="252"/>
      <c r="C128" s="237" t="s">
        <v>719</v>
      </c>
      <c r="D128" s="254"/>
      <c r="E128" s="237"/>
      <c r="F128" s="74"/>
      <c r="G128" s="74"/>
      <c r="H128" s="74"/>
      <c r="I128" s="74"/>
    </row>
    <row r="129" spans="1:9" ht="15.75">
      <c r="A129" s="121" t="s">
        <v>178</v>
      </c>
      <c r="B129" s="252"/>
      <c r="C129" s="237" t="s">
        <v>719</v>
      </c>
      <c r="D129" s="254"/>
      <c r="E129" s="237"/>
      <c r="F129" s="74"/>
      <c r="G129" s="74"/>
      <c r="H129" s="74"/>
      <c r="I129" s="74"/>
    </row>
    <row r="130" spans="1:9" ht="15.75">
      <c r="A130" s="121" t="s">
        <v>179</v>
      </c>
      <c r="B130" s="252"/>
      <c r="C130" s="237" t="s">
        <v>719</v>
      </c>
      <c r="D130" s="254"/>
      <c r="E130" s="237"/>
      <c r="F130" s="74"/>
      <c r="G130" s="74"/>
      <c r="H130" s="74"/>
      <c r="I130" s="74"/>
    </row>
    <row r="131" spans="1:9" ht="15.75">
      <c r="A131" s="258" t="s">
        <v>140</v>
      </c>
      <c r="B131" s="255">
        <f>SUM(B127:B130)</f>
        <v>0</v>
      </c>
      <c r="C131" s="237"/>
      <c r="D131" s="254"/>
      <c r="E131" s="237"/>
      <c r="F131" s="74"/>
      <c r="G131" s="74"/>
      <c r="H131" s="74"/>
      <c r="I131" s="74"/>
    </row>
    <row r="132" spans="1:9" ht="15.75">
      <c r="A132" s="237"/>
      <c r="B132" s="262"/>
      <c r="C132" s="237"/>
      <c r="D132" s="254"/>
      <c r="E132" s="237"/>
      <c r="F132" s="74"/>
      <c r="G132" s="74"/>
      <c r="H132" s="74"/>
      <c r="I132" s="74"/>
    </row>
    <row r="133" spans="1:9" ht="18.75">
      <c r="A133" s="263" t="s">
        <v>368</v>
      </c>
      <c r="B133" s="255">
        <f>B124+B131</f>
        <v>0</v>
      </c>
      <c r="C133" s="237"/>
      <c r="D133" s="254"/>
      <c r="E133" s="237"/>
      <c r="F133" s="74"/>
      <c r="G133" s="74"/>
      <c r="H133" s="74"/>
      <c r="I133" s="74"/>
    </row>
    <row r="134" spans="1:9" ht="15.75">
      <c r="A134" s="237"/>
      <c r="B134" s="237"/>
      <c r="C134" s="237"/>
      <c r="D134" s="254"/>
      <c r="E134" s="237"/>
      <c r="F134" s="74"/>
      <c r="G134" s="74"/>
      <c r="H134" s="74"/>
      <c r="I134" s="74"/>
    </row>
    <row r="135" spans="1:9" ht="15.75">
      <c r="A135" s="121" t="s">
        <v>50</v>
      </c>
      <c r="B135" s="293"/>
      <c r="C135" s="293"/>
      <c r="D135" s="293"/>
      <c r="E135" s="122"/>
      <c r="F135" s="74"/>
      <c r="G135" s="74"/>
      <c r="H135" s="74"/>
      <c r="I135" s="74"/>
    </row>
    <row r="136" spans="1:9">
      <c r="A136" s="74"/>
      <c r="B136" s="74"/>
      <c r="C136" s="74"/>
      <c r="D136" s="74"/>
      <c r="E136" s="74"/>
      <c r="F136" s="74"/>
      <c r="G136" s="74"/>
      <c r="H136" s="74"/>
      <c r="I136" s="74"/>
    </row>
    <row r="137" spans="1:9">
      <c r="A137" s="264" t="s">
        <v>989</v>
      </c>
      <c r="B137" s="282"/>
      <c r="C137" s="282"/>
      <c r="D137" s="282"/>
      <c r="E137" s="282"/>
      <c r="F137" s="282"/>
      <c r="G137" s="74"/>
      <c r="H137" s="74"/>
      <c r="I137" s="74"/>
    </row>
    <row r="138" spans="1:9">
      <c r="A138" s="74"/>
      <c r="B138" s="282"/>
      <c r="C138" s="282"/>
      <c r="D138" s="282"/>
      <c r="E138" s="282"/>
      <c r="F138" s="282"/>
      <c r="G138" s="74"/>
      <c r="H138" s="74"/>
      <c r="I138" s="74"/>
    </row>
    <row r="139" spans="1:9">
      <c r="A139" s="74"/>
      <c r="B139" s="282"/>
      <c r="C139" s="282"/>
      <c r="D139" s="282"/>
      <c r="E139" s="282"/>
      <c r="F139" s="282"/>
      <c r="G139" s="74"/>
      <c r="H139" s="74"/>
      <c r="I139" s="74"/>
    </row>
  </sheetData>
  <mergeCells count="24">
    <mergeCell ref="B137:F139"/>
    <mergeCell ref="A119:E119"/>
    <mergeCell ref="C22:H22"/>
    <mergeCell ref="A1:F1"/>
    <mergeCell ref="A63:E63"/>
    <mergeCell ref="A9:E9"/>
    <mergeCell ref="A18:E18"/>
    <mergeCell ref="A54:E54"/>
    <mergeCell ref="A57:E57"/>
    <mergeCell ref="A2:G2"/>
    <mergeCell ref="D52:I52"/>
    <mergeCell ref="B135:D135"/>
    <mergeCell ref="A74:E74"/>
    <mergeCell ref="A82:E82"/>
    <mergeCell ref="A93:E93"/>
    <mergeCell ref="A101:E101"/>
    <mergeCell ref="A114:E114"/>
    <mergeCell ref="A126:E126"/>
    <mergeCell ref="C11:G11"/>
    <mergeCell ref="C12:G12"/>
    <mergeCell ref="C13:G13"/>
    <mergeCell ref="C14:G14"/>
    <mergeCell ref="C15:G15"/>
    <mergeCell ref="C16:G16"/>
  </mergeCells>
  <dataValidations count="5">
    <dataValidation type="list" allowBlank="1" showInputMessage="1" showErrorMessage="1" sqref="B25">
      <formula1>question1</formula1>
    </dataValidation>
    <dataValidation type="list" allowBlank="1" showInputMessage="1" showErrorMessage="1" sqref="B21">
      <formula1>ResNR</formula1>
    </dataValidation>
    <dataValidation type="list" allowBlank="1" showInputMessage="1" showErrorMessage="1" sqref="B22">
      <formula1>FoundType</formula1>
    </dataValidation>
    <dataValidation type="list" allowBlank="1" showInputMessage="1" showErrorMessage="1" sqref="B23">
      <formula1>SuperMat</formula1>
    </dataValidation>
    <dataValidation type="list" allowBlank="1" showInputMessage="1" showErrorMessage="1" sqref="B24">
      <formula1>Veneer</formula1>
    </dataValidation>
  </dataValidations>
  <printOptions horizontalCentered="1"/>
  <pageMargins left="0.7" right="0.7" top="0.75" bottom="0.5" header="0.3" footer="0.3"/>
  <pageSetup scale="57" orientation="portrait" r:id="rId1"/>
  <headerFooter>
    <oddFooter>&amp;C&amp;P</oddFooter>
  </headerFooter>
  <rowBreaks count="2" manualBreakCount="2">
    <brk id="53" max="16383" man="1"/>
    <brk id="133" max="9" man="1"/>
  </rowBreaks>
  <drawing r:id="rId2"/>
  <legacyDrawing r:id="rId3"/>
</worksheet>
</file>

<file path=xl/worksheets/sheet5.xml><?xml version="1.0" encoding="utf-8"?>
<worksheet xmlns="http://schemas.openxmlformats.org/spreadsheetml/2006/main" xmlns:r="http://schemas.openxmlformats.org/officeDocument/2006/relationships">
  <sheetPr codeName="Sheet4">
    <tabColor theme="5" tint="-0.249977111117893"/>
  </sheetPr>
  <dimension ref="A1:F718"/>
  <sheetViews>
    <sheetView workbookViewId="0">
      <selection activeCell="A23" sqref="A23"/>
    </sheetView>
  </sheetViews>
  <sheetFormatPr defaultColWidth="9.140625" defaultRowHeight="15"/>
  <cols>
    <col min="1" max="1" width="106.140625" style="70" customWidth="1"/>
    <col min="2" max="2" width="45.140625" style="70" customWidth="1"/>
    <col min="3" max="3" width="39.7109375" style="70" customWidth="1"/>
    <col min="4" max="4" width="44.42578125" style="70" customWidth="1"/>
    <col min="5" max="5" width="28.42578125" style="70" customWidth="1"/>
    <col min="6" max="6" width="29.28515625" style="70" customWidth="1"/>
    <col min="7" max="16384" width="9.140625" style="70"/>
  </cols>
  <sheetData>
    <row r="1" spans="1:4" ht="25.5" customHeight="1">
      <c r="A1" s="295" t="s">
        <v>725</v>
      </c>
      <c r="B1" s="295"/>
      <c r="C1" t="s">
        <v>986</v>
      </c>
    </row>
    <row r="2" spans="1:4" ht="15" customHeight="1">
      <c r="B2" s="123"/>
      <c r="C2" s="235">
        <v>41172</v>
      </c>
      <c r="D2" s="123"/>
    </row>
    <row r="3" spans="1:4" ht="26.25" customHeight="1">
      <c r="A3" s="172" t="s">
        <v>724</v>
      </c>
      <c r="B3" s="169"/>
      <c r="C3" s="169"/>
      <c r="D3" s="169"/>
    </row>
    <row r="4" spans="1:4" ht="15" customHeight="1">
      <c r="A4" s="176" t="s">
        <v>726</v>
      </c>
      <c r="B4" s="175" t="s">
        <v>768</v>
      </c>
      <c r="C4" s="169"/>
      <c r="D4" s="169"/>
    </row>
    <row r="5" spans="1:4" ht="15" customHeight="1">
      <c r="A5" s="269" t="s">
        <v>996</v>
      </c>
      <c r="B5" t="s">
        <v>769</v>
      </c>
      <c r="C5" s="169"/>
      <c r="D5" s="169"/>
    </row>
    <row r="6" spans="1:4" ht="15" customHeight="1">
      <c r="A6" s="269" t="s">
        <v>997</v>
      </c>
      <c r="B6" s="175" t="s">
        <v>770</v>
      </c>
      <c r="C6" s="169"/>
      <c r="D6" s="169"/>
    </row>
    <row r="7" spans="1:4" ht="15" customHeight="1">
      <c r="A7" s="176" t="s">
        <v>778</v>
      </c>
      <c r="B7" s="175" t="s">
        <v>771</v>
      </c>
      <c r="C7" s="169"/>
      <c r="D7" s="169"/>
    </row>
    <row r="8" spans="1:4" ht="15" customHeight="1">
      <c r="A8" s="176" t="s">
        <v>729</v>
      </c>
      <c r="B8" s="175" t="s">
        <v>772</v>
      </c>
      <c r="C8" s="169"/>
      <c r="D8" s="169"/>
    </row>
    <row r="9" spans="1:4" ht="15" customHeight="1">
      <c r="A9" s="176" t="s">
        <v>774</v>
      </c>
      <c r="B9" s="175" t="s">
        <v>775</v>
      </c>
      <c r="C9" s="169"/>
      <c r="D9" s="169"/>
    </row>
    <row r="10" spans="1:4" ht="15" customHeight="1">
      <c r="A10" s="176" t="s">
        <v>776</v>
      </c>
      <c r="B10" s="175" t="s">
        <v>777</v>
      </c>
      <c r="C10" s="171"/>
      <c r="D10" s="171"/>
    </row>
    <row r="11" spans="1:4" ht="15" customHeight="1">
      <c r="A11" s="176" t="s">
        <v>998</v>
      </c>
      <c r="B11" t="s">
        <v>767</v>
      </c>
      <c r="C11" s="171"/>
      <c r="D11" s="171"/>
    </row>
    <row r="12" spans="1:4" ht="15" customHeight="1">
      <c r="A12" s="174"/>
      <c r="B12"/>
      <c r="C12" s="171"/>
      <c r="D12" s="171"/>
    </row>
    <row r="13" spans="1:4" ht="18" customHeight="1">
      <c r="A13" s="294" t="s">
        <v>773</v>
      </c>
      <c r="B13" s="294"/>
      <c r="C13" s="171"/>
      <c r="D13" s="171"/>
    </row>
    <row r="14" spans="1:4" ht="15" customHeight="1">
      <c r="A14" s="183" t="s">
        <v>752</v>
      </c>
      <c r="B14" s="184" t="s">
        <v>200</v>
      </c>
      <c r="C14" s="171"/>
      <c r="D14" s="171"/>
    </row>
    <row r="15" spans="1:4" ht="15" customHeight="1">
      <c r="A15" s="183" t="s">
        <v>751</v>
      </c>
      <c r="B15" s="130" t="s">
        <v>511</v>
      </c>
      <c r="C15" s="169"/>
      <c r="D15" s="169"/>
    </row>
    <row r="16" spans="1:4" ht="29.25" customHeight="1">
      <c r="A16" s="186" t="s">
        <v>757</v>
      </c>
      <c r="B16" s="130" t="str">
        <f>IF(OR($B$14="",$B$15=""),"Please make a selection for the flood zone and the mitigation measure.",INDEX(Lists!$B$48:$G$62,MATCH('BCA Input Resources'!$B$14,Lists!$A$48:$A$62,0),MATCH('BCA Input Resources'!$B$15,Lists!$B$47:$G$47,0)))</f>
        <v>Use ASCE 24 Table 2-1</v>
      </c>
      <c r="C16" s="171"/>
      <c r="D16" s="171"/>
    </row>
    <row r="17" spans="1:4" ht="15" customHeight="1">
      <c r="B17" s="169"/>
      <c r="C17" s="169"/>
      <c r="D17" s="169"/>
    </row>
    <row r="18" spans="1:4">
      <c r="A18" s="156"/>
      <c r="B18" s="124"/>
      <c r="C18" s="150"/>
      <c r="D18" s="177"/>
    </row>
    <row r="19" spans="1:4">
      <c r="A19" s="178"/>
      <c r="B19" s="150"/>
      <c r="C19" s="150"/>
      <c r="D19" s="150"/>
    </row>
    <row r="20" spans="1:4">
      <c r="A20" s="150"/>
      <c r="B20" s="150"/>
      <c r="C20" s="150"/>
      <c r="D20" s="150"/>
    </row>
    <row r="21" spans="1:4">
      <c r="A21" s="150"/>
      <c r="B21" s="150"/>
      <c r="C21" s="150"/>
      <c r="D21" s="150"/>
    </row>
    <row r="22" spans="1:4">
      <c r="A22" s="150"/>
      <c r="B22" s="150"/>
      <c r="C22" s="150"/>
      <c r="D22" s="150"/>
    </row>
    <row r="23" spans="1:4">
      <c r="A23" s="150"/>
      <c r="B23" s="150"/>
      <c r="C23" s="150"/>
      <c r="D23" s="150"/>
    </row>
    <row r="24" spans="1:4">
      <c r="A24" s="150"/>
      <c r="B24" s="150"/>
      <c r="C24" s="150"/>
      <c r="D24" s="150"/>
    </row>
    <row r="25" spans="1:4">
      <c r="A25" s="150"/>
      <c r="B25" s="150"/>
      <c r="C25" s="150"/>
      <c r="D25" s="150"/>
    </row>
    <row r="26" spans="1:4">
      <c r="A26" s="150"/>
      <c r="B26" s="150"/>
      <c r="C26" s="150"/>
      <c r="D26" s="150"/>
    </row>
    <row r="27" spans="1:4">
      <c r="A27" s="150"/>
      <c r="B27" s="150"/>
      <c r="C27" s="150"/>
      <c r="D27" s="150"/>
    </row>
    <row r="28" spans="1:4">
      <c r="A28" s="150"/>
      <c r="B28" s="150"/>
      <c r="C28" s="150"/>
      <c r="D28" s="150"/>
    </row>
    <row r="29" spans="1:4">
      <c r="A29" s="150"/>
      <c r="B29" s="150"/>
      <c r="C29" s="150"/>
      <c r="D29" s="150"/>
    </row>
    <row r="30" spans="1:4">
      <c r="A30" s="150"/>
      <c r="B30" s="150"/>
      <c r="C30" s="150"/>
      <c r="D30" s="150"/>
    </row>
    <row r="31" spans="1:4">
      <c r="A31" s="150"/>
      <c r="B31" s="150"/>
      <c r="C31" s="150"/>
      <c r="D31" s="150"/>
    </row>
    <row r="32" spans="1:4">
      <c r="A32" s="150"/>
      <c r="B32" s="150"/>
      <c r="C32" s="150"/>
      <c r="D32" s="150"/>
    </row>
    <row r="33" spans="1:4">
      <c r="A33" s="150"/>
      <c r="B33" s="150"/>
      <c r="C33" s="150"/>
      <c r="D33" s="150"/>
    </row>
    <row r="34" spans="1:4">
      <c r="A34" s="150"/>
      <c r="B34" s="150"/>
      <c r="C34" s="150"/>
      <c r="D34" s="150"/>
    </row>
    <row r="35" spans="1:4">
      <c r="A35" s="150"/>
      <c r="B35" s="150"/>
      <c r="C35" s="150"/>
      <c r="D35" s="150"/>
    </row>
    <row r="36" spans="1:4">
      <c r="A36" s="150"/>
      <c r="B36" s="150"/>
      <c r="C36" s="150"/>
      <c r="D36" s="150"/>
    </row>
    <row r="37" spans="1:4">
      <c r="A37" s="150"/>
      <c r="B37" s="150"/>
      <c r="C37" s="150"/>
      <c r="D37" s="150"/>
    </row>
    <row r="38" spans="1:4">
      <c r="A38" s="150"/>
      <c r="B38" s="150"/>
      <c r="C38" s="150"/>
      <c r="D38" s="150"/>
    </row>
    <row r="39" spans="1:4">
      <c r="A39" s="150"/>
      <c r="B39" s="150"/>
      <c r="C39" s="150"/>
      <c r="D39" s="150"/>
    </row>
    <row r="40" spans="1:4">
      <c r="A40" s="150"/>
      <c r="B40" s="150"/>
      <c r="C40" s="150"/>
      <c r="D40" s="150"/>
    </row>
    <row r="41" spans="1:4">
      <c r="A41" s="150"/>
      <c r="B41" s="150"/>
      <c r="C41" s="150"/>
      <c r="D41" s="150"/>
    </row>
    <row r="42" spans="1:4">
      <c r="A42" s="150"/>
      <c r="B42" s="150"/>
      <c r="C42" s="150"/>
      <c r="D42" s="150"/>
    </row>
    <row r="43" spans="1:4">
      <c r="A43" s="150"/>
      <c r="B43" s="150"/>
      <c r="C43" s="150"/>
      <c r="D43" s="150"/>
    </row>
    <row r="44" spans="1:4">
      <c r="A44" s="150"/>
      <c r="B44" s="150"/>
      <c r="C44" s="150"/>
      <c r="D44" s="150"/>
    </row>
    <row r="45" spans="1:4">
      <c r="A45" s="150"/>
      <c r="B45" s="150"/>
      <c r="C45" s="150"/>
      <c r="D45" s="150"/>
    </row>
    <row r="46" spans="1:4">
      <c r="A46" s="150"/>
      <c r="B46" s="150"/>
      <c r="C46" s="150"/>
      <c r="D46" s="150"/>
    </row>
    <row r="47" spans="1:4">
      <c r="A47" s="150"/>
      <c r="B47" s="150"/>
      <c r="C47" s="150"/>
      <c r="D47" s="150"/>
    </row>
    <row r="48" spans="1:4">
      <c r="A48" s="150"/>
      <c r="B48" s="150"/>
      <c r="C48" s="150"/>
      <c r="D48" s="150"/>
    </row>
    <row r="49" spans="1:4">
      <c r="A49" s="150"/>
      <c r="B49" s="150"/>
      <c r="C49" s="150"/>
      <c r="D49" s="150"/>
    </row>
    <row r="50" spans="1:4">
      <c r="A50" s="150"/>
      <c r="B50" s="150"/>
      <c r="C50" s="150"/>
      <c r="D50" s="150"/>
    </row>
    <row r="51" spans="1:4">
      <c r="A51" s="150"/>
      <c r="B51" s="150"/>
      <c r="C51" s="150"/>
      <c r="D51" s="150"/>
    </row>
    <row r="52" spans="1:4">
      <c r="A52" s="150"/>
      <c r="B52" s="150"/>
      <c r="C52" s="150"/>
      <c r="D52" s="179"/>
    </row>
    <row r="53" spans="1:4">
      <c r="A53" s="150"/>
      <c r="B53" s="150"/>
      <c r="C53" s="150"/>
      <c r="D53" s="179"/>
    </row>
    <row r="54" spans="1:4">
      <c r="A54" s="150"/>
      <c r="B54" s="150"/>
      <c r="C54" s="150"/>
      <c r="D54" s="180"/>
    </row>
    <row r="55" spans="1:4">
      <c r="A55" s="150"/>
      <c r="B55" s="150"/>
      <c r="C55" s="150"/>
      <c r="D55" s="180"/>
    </row>
    <row r="56" spans="1:4">
      <c r="A56" s="150"/>
      <c r="B56" s="150"/>
      <c r="C56" s="150"/>
      <c r="D56" s="180"/>
    </row>
    <row r="57" spans="1:4">
      <c r="A57" s="150"/>
      <c r="B57" s="150"/>
      <c r="C57" s="150"/>
      <c r="D57" s="180"/>
    </row>
    <row r="58" spans="1:4">
      <c r="A58" s="150"/>
      <c r="B58" s="150"/>
      <c r="C58" s="150"/>
      <c r="D58" s="180"/>
    </row>
    <row r="59" spans="1:4">
      <c r="A59" s="150"/>
      <c r="B59" s="150"/>
      <c r="C59" s="150"/>
      <c r="D59" s="180"/>
    </row>
    <row r="60" spans="1:4">
      <c r="A60" s="150"/>
      <c r="B60" s="150"/>
      <c r="C60" s="150"/>
      <c r="D60" s="150"/>
    </row>
    <row r="61" spans="1:4">
      <c r="A61" s="150"/>
      <c r="B61" s="150"/>
      <c r="C61" s="150"/>
      <c r="D61" s="179"/>
    </row>
    <row r="62" spans="1:4">
      <c r="A62" s="150"/>
      <c r="B62" s="150"/>
      <c r="C62" s="150"/>
      <c r="D62" s="179"/>
    </row>
    <row r="63" spans="1:4">
      <c r="A63" s="150"/>
      <c r="B63" s="150"/>
      <c r="C63" s="150"/>
      <c r="D63" s="179"/>
    </row>
    <row r="64" spans="1:4">
      <c r="A64" s="150"/>
      <c r="B64" s="150"/>
      <c r="C64" s="150"/>
      <c r="D64" s="180"/>
    </row>
    <row r="65" spans="1:4">
      <c r="A65" s="150"/>
      <c r="B65" s="150"/>
      <c r="C65" s="150"/>
      <c r="D65" s="180"/>
    </row>
    <row r="66" spans="1:4">
      <c r="A66" s="150"/>
      <c r="B66" s="150"/>
      <c r="C66" s="150"/>
      <c r="D66" s="179"/>
    </row>
    <row r="67" spans="1:4" ht="29.25" customHeight="1">
      <c r="A67" s="150"/>
      <c r="B67" s="150"/>
      <c r="C67" s="150"/>
      <c r="D67" s="150"/>
    </row>
    <row r="68" spans="1:4">
      <c r="A68" s="150"/>
      <c r="B68" s="150"/>
      <c r="C68" s="150"/>
      <c r="D68" s="150"/>
    </row>
    <row r="69" spans="1:4" ht="15" customHeight="1">
      <c r="A69" s="150"/>
      <c r="B69" s="150"/>
      <c r="C69" s="150"/>
      <c r="D69" s="150"/>
    </row>
    <row r="70" spans="1:4">
      <c r="A70" s="150"/>
      <c r="B70" s="150"/>
      <c r="C70" s="150"/>
      <c r="D70" s="150"/>
    </row>
    <row r="71" spans="1:4">
      <c r="A71" s="150"/>
      <c r="B71" s="150"/>
      <c r="C71" s="150"/>
      <c r="D71" s="150"/>
    </row>
    <row r="72" spans="1:4" ht="65.25" customHeight="1">
      <c r="A72" s="150"/>
      <c r="B72" s="150"/>
      <c r="C72" s="150"/>
      <c r="D72" s="150"/>
    </row>
    <row r="73" spans="1:4">
      <c r="A73" s="150"/>
      <c r="B73" s="150"/>
      <c r="C73" s="150"/>
      <c r="D73" s="150"/>
    </row>
    <row r="74" spans="1:4">
      <c r="A74" s="150"/>
      <c r="B74" s="150"/>
      <c r="C74" s="150"/>
      <c r="D74" s="150"/>
    </row>
    <row r="75" spans="1:4" ht="48.75" customHeight="1">
      <c r="A75" s="150"/>
      <c r="B75" s="150"/>
      <c r="C75" s="150"/>
      <c r="D75" s="150"/>
    </row>
    <row r="76" spans="1:4">
      <c r="A76" s="150"/>
      <c r="B76" s="150"/>
      <c r="C76" s="150"/>
      <c r="D76" s="150"/>
    </row>
    <row r="77" spans="1:4">
      <c r="A77" s="150"/>
      <c r="B77" s="150"/>
      <c r="C77" s="150"/>
      <c r="D77" s="150"/>
    </row>
    <row r="78" spans="1:4">
      <c r="A78" s="150"/>
      <c r="B78" s="150"/>
      <c r="C78" s="150"/>
      <c r="D78" s="150"/>
    </row>
    <row r="79" spans="1:4">
      <c r="A79" s="150"/>
      <c r="B79" s="150"/>
      <c r="C79" s="150"/>
      <c r="D79" s="150"/>
    </row>
    <row r="80" spans="1:4">
      <c r="A80" s="150"/>
      <c r="B80" s="150"/>
      <c r="C80" s="150"/>
      <c r="D80" s="150"/>
    </row>
    <row r="81" spans="1:4">
      <c r="A81" s="150"/>
      <c r="B81" s="150"/>
      <c r="C81" s="150"/>
      <c r="D81" s="150"/>
    </row>
    <row r="82" spans="1:4">
      <c r="A82" s="150"/>
      <c r="B82" s="150"/>
      <c r="C82" s="150"/>
      <c r="D82" s="150"/>
    </row>
    <row r="83" spans="1:4">
      <c r="A83" s="150"/>
      <c r="B83" s="150"/>
      <c r="C83" s="150"/>
      <c r="D83" s="150"/>
    </row>
    <row r="84" spans="1:4">
      <c r="A84" s="150"/>
      <c r="B84" s="150"/>
      <c r="C84" s="150"/>
      <c r="D84" s="150"/>
    </row>
    <row r="85" spans="1:4">
      <c r="A85" s="150"/>
      <c r="B85" s="150"/>
      <c r="C85" s="150"/>
      <c r="D85" s="150"/>
    </row>
    <row r="86" spans="1:4">
      <c r="A86" s="150"/>
      <c r="B86" s="150"/>
      <c r="C86" s="150"/>
      <c r="D86" s="150"/>
    </row>
    <row r="87" spans="1:4">
      <c r="A87" s="150"/>
      <c r="B87" s="150"/>
      <c r="C87" s="150"/>
      <c r="D87" s="150"/>
    </row>
    <row r="88" spans="1:4">
      <c r="A88" s="150"/>
      <c r="B88" s="150"/>
      <c r="C88" s="150"/>
      <c r="D88" s="150"/>
    </row>
    <row r="89" spans="1:4">
      <c r="A89" s="150"/>
      <c r="B89" s="150"/>
      <c r="C89" s="150"/>
      <c r="D89" s="150"/>
    </row>
    <row r="90" spans="1:4">
      <c r="A90" s="150"/>
      <c r="B90" s="150"/>
      <c r="C90" s="150"/>
      <c r="D90" s="150"/>
    </row>
    <row r="91" spans="1:4">
      <c r="A91" s="150"/>
      <c r="B91" s="150"/>
      <c r="C91" s="150"/>
      <c r="D91" s="150"/>
    </row>
    <row r="92" spans="1:4">
      <c r="A92" s="150"/>
      <c r="B92" s="150"/>
      <c r="C92" s="150"/>
      <c r="D92" s="150"/>
    </row>
    <row r="93" spans="1:4">
      <c r="A93" s="150"/>
      <c r="B93" s="150"/>
      <c r="C93" s="150"/>
      <c r="D93" s="150"/>
    </row>
    <row r="94" spans="1:4">
      <c r="A94" s="150"/>
      <c r="B94" s="150"/>
      <c r="C94" s="150"/>
      <c r="D94" s="150"/>
    </row>
    <row r="95" spans="1:4">
      <c r="A95" s="150"/>
      <c r="B95" s="150"/>
      <c r="C95" s="150"/>
      <c r="D95" s="150"/>
    </row>
    <row r="96" spans="1:4">
      <c r="A96" s="150"/>
      <c r="B96" s="150"/>
      <c r="C96" s="150"/>
      <c r="D96" s="150"/>
    </row>
    <row r="97" spans="1:6">
      <c r="A97" s="150"/>
      <c r="B97" s="150"/>
      <c r="C97" s="150"/>
      <c r="D97" s="150"/>
    </row>
    <row r="98" spans="1:6">
      <c r="A98" s="150"/>
      <c r="B98" s="150"/>
      <c r="C98" s="150"/>
      <c r="D98" s="150"/>
    </row>
    <row r="99" spans="1:6">
      <c r="A99" s="150"/>
      <c r="B99" s="150"/>
      <c r="C99" s="150"/>
      <c r="D99" s="150"/>
    </row>
    <row r="100" spans="1:6">
      <c r="A100" s="150"/>
      <c r="B100" s="150"/>
      <c r="C100" s="150"/>
      <c r="D100" s="150"/>
    </row>
    <row r="101" spans="1:6">
      <c r="A101" s="150"/>
      <c r="B101" s="150"/>
      <c r="C101" s="150"/>
      <c r="D101" s="150"/>
    </row>
    <row r="102" spans="1:6">
      <c r="A102" s="150"/>
      <c r="B102" s="150"/>
      <c r="C102" s="150"/>
      <c r="D102" s="150"/>
    </row>
    <row r="103" spans="1:6">
      <c r="A103" s="150"/>
      <c r="B103" s="150"/>
      <c r="C103" s="150"/>
      <c r="D103" s="150"/>
    </row>
    <row r="104" spans="1:6">
      <c r="A104" s="150"/>
      <c r="B104" s="150"/>
      <c r="C104" s="150"/>
      <c r="D104" s="150"/>
    </row>
    <row r="105" spans="1:6">
      <c r="A105" s="150"/>
      <c r="B105" s="150"/>
      <c r="C105" s="150"/>
      <c r="D105" s="150"/>
    </row>
    <row r="106" spans="1:6">
      <c r="A106" s="150"/>
      <c r="B106" s="150"/>
      <c r="C106" s="150"/>
      <c r="D106" s="150"/>
    </row>
    <row r="107" spans="1:6">
      <c r="A107" s="150"/>
      <c r="B107" s="150"/>
      <c r="C107" s="150"/>
      <c r="D107" s="150"/>
    </row>
    <row r="108" spans="1:6">
      <c r="A108" s="150"/>
      <c r="B108" s="150"/>
      <c r="C108" s="150"/>
      <c r="D108" s="150"/>
      <c r="E108" s="181"/>
      <c r="F108" s="181"/>
    </row>
    <row r="109" spans="1:6">
      <c r="A109" s="150"/>
      <c r="B109" s="150"/>
      <c r="C109" s="150"/>
      <c r="D109" s="150"/>
      <c r="E109" s="181"/>
      <c r="F109" s="181"/>
    </row>
    <row r="110" spans="1:6">
      <c r="A110" s="150"/>
      <c r="B110" s="150"/>
      <c r="C110" s="150"/>
      <c r="D110" s="150"/>
      <c r="E110" s="181"/>
      <c r="F110" s="181"/>
    </row>
    <row r="111" spans="1:6" ht="9" customHeight="1">
      <c r="A111" s="150"/>
      <c r="B111" s="150"/>
      <c r="C111" s="150"/>
      <c r="D111" s="150"/>
      <c r="E111" s="181"/>
      <c r="F111" s="181"/>
    </row>
    <row r="112" spans="1:6" ht="17.25" customHeight="1">
      <c r="A112" s="150"/>
      <c r="B112" s="150"/>
      <c r="C112" s="150"/>
      <c r="D112" s="150"/>
      <c r="E112" s="181"/>
      <c r="F112" s="181"/>
    </row>
    <row r="113" spans="1:6">
      <c r="A113" s="150"/>
      <c r="B113" s="150"/>
      <c r="C113" s="150"/>
      <c r="D113" s="150"/>
      <c r="E113" s="181" t="str">
        <f>IF(B52="Drainage Improvement","Elevation After Mitigation (ft)*"," ")</f>
        <v/>
      </c>
      <c r="F113" s="182" t="str">
        <f>IF(B52="Drainage Improvement","Discharge After Mitigation (cfs)*"," ")</f>
        <v/>
      </c>
    </row>
    <row r="114" spans="1:6">
      <c r="A114" s="150"/>
      <c r="B114" s="150"/>
      <c r="C114" s="150"/>
      <c r="D114" s="150"/>
      <c r="E114" s="181"/>
      <c r="F114" s="181"/>
    </row>
    <row r="115" spans="1:6">
      <c r="A115" s="150"/>
      <c r="B115" s="150"/>
      <c r="C115" s="150"/>
      <c r="D115" s="150"/>
      <c r="E115" s="181"/>
      <c r="F115" s="181"/>
    </row>
    <row r="116" spans="1:6">
      <c r="A116" s="150"/>
      <c r="B116" s="150"/>
      <c r="C116" s="150"/>
      <c r="D116" s="150"/>
      <c r="E116" s="181"/>
      <c r="F116" s="181"/>
    </row>
    <row r="117" spans="1:6">
      <c r="A117" s="150"/>
      <c r="B117" s="150"/>
      <c r="C117" s="150"/>
      <c r="D117" s="150"/>
      <c r="E117" s="181"/>
      <c r="F117" s="181"/>
    </row>
    <row r="118" spans="1:6">
      <c r="A118" s="150"/>
      <c r="B118" s="150"/>
      <c r="C118" s="150"/>
      <c r="D118" s="150"/>
      <c r="E118" s="181"/>
      <c r="F118" s="181"/>
    </row>
    <row r="119" spans="1:6">
      <c r="A119" s="150"/>
      <c r="B119" s="150"/>
      <c r="C119" s="150"/>
      <c r="D119" s="150"/>
      <c r="E119" s="181"/>
      <c r="F119" s="181"/>
    </row>
    <row r="120" spans="1:6">
      <c r="A120" s="150"/>
      <c r="B120" s="150"/>
      <c r="C120" s="150"/>
      <c r="D120" s="150"/>
      <c r="E120" s="181"/>
      <c r="F120" s="181"/>
    </row>
    <row r="121" spans="1:6">
      <c r="A121" s="150"/>
      <c r="B121" s="150"/>
      <c r="C121" s="150"/>
      <c r="D121" s="150"/>
      <c r="E121" s="181"/>
      <c r="F121" s="181"/>
    </row>
    <row r="122" spans="1:6" ht="65.25" customHeight="1">
      <c r="A122" s="150"/>
      <c r="B122" s="150"/>
      <c r="C122" s="150"/>
      <c r="D122" s="150"/>
      <c r="E122" s="181"/>
      <c r="F122" s="181"/>
    </row>
    <row r="123" spans="1:6">
      <c r="A123" s="150"/>
      <c r="B123" s="150"/>
      <c r="C123" s="150"/>
      <c r="D123" s="150"/>
    </row>
    <row r="124" spans="1:6">
      <c r="A124" s="150"/>
      <c r="B124" s="150"/>
      <c r="C124" s="150"/>
      <c r="D124" s="150"/>
    </row>
    <row r="125" spans="1:6">
      <c r="A125" s="150"/>
      <c r="B125" s="150"/>
      <c r="C125" s="150"/>
      <c r="D125" s="150"/>
    </row>
    <row r="126" spans="1:6">
      <c r="A126" s="150"/>
      <c r="B126" s="150"/>
      <c r="C126" s="150"/>
      <c r="D126" s="150"/>
    </row>
    <row r="127" spans="1:6">
      <c r="A127" s="150"/>
      <c r="B127" s="150"/>
      <c r="C127" s="150"/>
      <c r="D127" s="150"/>
    </row>
    <row r="128" spans="1:6">
      <c r="A128" s="150"/>
      <c r="B128" s="150"/>
      <c r="C128" s="150"/>
      <c r="D128" s="150"/>
    </row>
    <row r="129" spans="1:4">
      <c r="A129" s="150"/>
      <c r="B129" s="150"/>
      <c r="C129" s="150"/>
      <c r="D129" s="150"/>
    </row>
    <row r="130" spans="1:4">
      <c r="A130" s="150"/>
      <c r="B130" s="150"/>
      <c r="C130" s="150"/>
      <c r="D130" s="150"/>
    </row>
    <row r="131" spans="1:4">
      <c r="A131" s="150"/>
      <c r="B131" s="150"/>
      <c r="C131" s="150"/>
      <c r="D131" s="150"/>
    </row>
    <row r="132" spans="1:4">
      <c r="A132" s="150"/>
      <c r="B132" s="150"/>
      <c r="C132" s="150"/>
      <c r="D132" s="150"/>
    </row>
    <row r="133" spans="1:4">
      <c r="A133" s="150"/>
      <c r="B133" s="150"/>
      <c r="C133" s="150"/>
      <c r="D133" s="150"/>
    </row>
    <row r="134" spans="1:4">
      <c r="A134" s="150"/>
      <c r="B134" s="150"/>
      <c r="C134" s="150"/>
      <c r="D134" s="150"/>
    </row>
    <row r="135" spans="1:4">
      <c r="A135" s="150"/>
      <c r="B135" s="150"/>
      <c r="C135" s="150"/>
      <c r="D135" s="150"/>
    </row>
    <row r="136" spans="1:4">
      <c r="A136" s="150"/>
      <c r="B136" s="150"/>
      <c r="C136" s="150"/>
      <c r="D136" s="150"/>
    </row>
    <row r="137" spans="1:4">
      <c r="A137" s="150"/>
      <c r="B137" s="150"/>
      <c r="C137" s="150"/>
      <c r="D137" s="150"/>
    </row>
    <row r="138" spans="1:4">
      <c r="A138" s="150"/>
      <c r="B138" s="150"/>
      <c r="C138" s="150"/>
      <c r="D138" s="150"/>
    </row>
    <row r="139" spans="1:4">
      <c r="A139" s="150"/>
      <c r="B139" s="150"/>
      <c r="C139" s="150"/>
      <c r="D139" s="150"/>
    </row>
    <row r="140" spans="1:4">
      <c r="A140" s="150"/>
      <c r="B140" s="150"/>
      <c r="C140" s="150"/>
      <c r="D140" s="150"/>
    </row>
    <row r="141" spans="1:4">
      <c r="A141" s="150"/>
      <c r="B141" s="150"/>
      <c r="C141" s="150"/>
      <c r="D141" s="150"/>
    </row>
    <row r="142" spans="1:4">
      <c r="A142" s="150"/>
      <c r="B142" s="150"/>
      <c r="C142" s="150"/>
      <c r="D142" s="150"/>
    </row>
    <row r="143" spans="1:4">
      <c r="A143" s="150"/>
      <c r="B143" s="150"/>
      <c r="C143" s="150"/>
      <c r="D143" s="150"/>
    </row>
    <row r="144" spans="1:4">
      <c r="A144" s="150"/>
      <c r="B144" s="150"/>
      <c r="C144" s="150"/>
      <c r="D144" s="150"/>
    </row>
    <row r="145" spans="1:4">
      <c r="A145" s="150"/>
      <c r="B145" s="150"/>
      <c r="C145" s="150"/>
      <c r="D145" s="150"/>
    </row>
    <row r="146" spans="1:4">
      <c r="A146" s="150"/>
      <c r="B146" s="150"/>
      <c r="C146" s="150"/>
      <c r="D146" s="150"/>
    </row>
    <row r="147" spans="1:4">
      <c r="A147" s="150"/>
      <c r="B147" s="150"/>
      <c r="C147" s="150"/>
      <c r="D147" s="150"/>
    </row>
    <row r="148" spans="1:4">
      <c r="A148" s="150"/>
      <c r="B148" s="150"/>
      <c r="C148" s="150"/>
      <c r="D148" s="150"/>
    </row>
    <row r="149" spans="1:4">
      <c r="A149" s="150"/>
      <c r="B149" s="150"/>
      <c r="C149" s="150"/>
      <c r="D149" s="150"/>
    </row>
    <row r="150" spans="1:4">
      <c r="A150" s="150"/>
      <c r="B150" s="150"/>
      <c r="C150" s="150"/>
      <c r="D150" s="150"/>
    </row>
    <row r="151" spans="1:4">
      <c r="A151" s="150"/>
      <c r="B151" s="150"/>
      <c r="C151" s="150"/>
      <c r="D151" s="150"/>
    </row>
    <row r="152" spans="1:4">
      <c r="A152" s="150"/>
      <c r="B152" s="150"/>
      <c r="C152" s="150"/>
      <c r="D152" s="150"/>
    </row>
    <row r="153" spans="1:4">
      <c r="A153" s="150"/>
      <c r="B153" s="150"/>
      <c r="C153" s="150"/>
      <c r="D153" s="150"/>
    </row>
    <row r="154" spans="1:4">
      <c r="A154" s="150"/>
      <c r="B154" s="150"/>
      <c r="C154" s="150"/>
      <c r="D154" s="150"/>
    </row>
    <row r="155" spans="1:4">
      <c r="A155" s="150"/>
      <c r="B155" s="150"/>
      <c r="C155" s="150"/>
      <c r="D155" s="150"/>
    </row>
    <row r="156" spans="1:4">
      <c r="A156" s="150"/>
      <c r="B156" s="150"/>
      <c r="C156" s="150"/>
      <c r="D156" s="150"/>
    </row>
    <row r="157" spans="1:4">
      <c r="A157" s="150"/>
      <c r="B157" s="150"/>
      <c r="C157" s="150"/>
      <c r="D157" s="150"/>
    </row>
    <row r="158" spans="1:4">
      <c r="A158" s="150"/>
      <c r="B158" s="150"/>
      <c r="C158" s="150"/>
      <c r="D158" s="150"/>
    </row>
    <row r="159" spans="1:4">
      <c r="A159" s="150"/>
      <c r="B159" s="150"/>
      <c r="C159" s="150"/>
      <c r="D159" s="150"/>
    </row>
    <row r="160" spans="1:4">
      <c r="A160" s="150"/>
      <c r="B160" s="150"/>
      <c r="C160" s="150"/>
      <c r="D160" s="150"/>
    </row>
    <row r="161" spans="1:4">
      <c r="A161" s="150"/>
      <c r="B161" s="150"/>
      <c r="C161" s="150"/>
      <c r="D161" s="150"/>
    </row>
    <row r="162" spans="1:4" ht="32.25" customHeight="1">
      <c r="A162" s="150"/>
      <c r="B162" s="150"/>
      <c r="C162" s="150"/>
      <c r="D162" s="150"/>
    </row>
    <row r="163" spans="1:4">
      <c r="A163" s="150"/>
      <c r="B163" s="150"/>
      <c r="C163" s="150"/>
      <c r="D163" s="150"/>
    </row>
    <row r="164" spans="1:4">
      <c r="A164" s="150"/>
      <c r="B164" s="150"/>
      <c r="C164" s="150"/>
      <c r="D164" s="150"/>
    </row>
    <row r="165" spans="1:4">
      <c r="A165" s="150"/>
      <c r="B165" s="150"/>
      <c r="C165" s="150"/>
      <c r="D165" s="150"/>
    </row>
    <row r="166" spans="1:4">
      <c r="A166" s="150"/>
      <c r="B166" s="150"/>
      <c r="C166" s="150"/>
      <c r="D166" s="150"/>
    </row>
    <row r="167" spans="1:4">
      <c r="A167" s="150"/>
      <c r="B167" s="150"/>
      <c r="C167" s="150"/>
      <c r="D167" s="150"/>
    </row>
    <row r="168" spans="1:4">
      <c r="A168" s="150"/>
      <c r="B168" s="150"/>
      <c r="C168" s="150"/>
      <c r="D168" s="150"/>
    </row>
    <row r="169" spans="1:4">
      <c r="A169" s="150"/>
      <c r="B169" s="150"/>
      <c r="C169" s="150"/>
      <c r="D169" s="150"/>
    </row>
    <row r="170" spans="1:4">
      <c r="A170" s="150"/>
      <c r="B170" s="150"/>
      <c r="C170" s="150"/>
      <c r="D170" s="150"/>
    </row>
    <row r="171" spans="1:4">
      <c r="A171" s="150"/>
      <c r="B171" s="150"/>
      <c r="C171" s="150"/>
      <c r="D171" s="150"/>
    </row>
    <row r="172" spans="1:4">
      <c r="A172" s="150"/>
      <c r="B172" s="150"/>
      <c r="C172" s="150"/>
      <c r="D172" s="150"/>
    </row>
    <row r="173" spans="1:4">
      <c r="A173" s="150"/>
      <c r="B173" s="150"/>
      <c r="C173" s="150"/>
      <c r="D173" s="150"/>
    </row>
    <row r="174" spans="1:4">
      <c r="A174" s="150"/>
      <c r="B174" s="150"/>
      <c r="C174" s="150"/>
      <c r="D174" s="150"/>
    </row>
    <row r="175" spans="1:4">
      <c r="A175" s="150"/>
      <c r="B175" s="150"/>
      <c r="C175" s="150"/>
      <c r="D175" s="150"/>
    </row>
    <row r="176" spans="1:4">
      <c r="A176" s="150"/>
      <c r="B176" s="150"/>
      <c r="C176" s="150"/>
      <c r="D176" s="150"/>
    </row>
    <row r="177" spans="1:4">
      <c r="A177" s="150"/>
      <c r="B177" s="150"/>
      <c r="C177" s="150"/>
      <c r="D177" s="150"/>
    </row>
    <row r="178" spans="1:4">
      <c r="A178" s="150"/>
      <c r="B178" s="150"/>
      <c r="C178" s="150"/>
      <c r="D178" s="150"/>
    </row>
    <row r="179" spans="1:4">
      <c r="A179" s="150"/>
      <c r="B179" s="150"/>
      <c r="C179" s="150"/>
      <c r="D179" s="150"/>
    </row>
    <row r="180" spans="1:4">
      <c r="A180" s="150"/>
      <c r="B180" s="150"/>
      <c r="C180" s="150"/>
      <c r="D180" s="150"/>
    </row>
    <row r="181" spans="1:4">
      <c r="A181" s="150"/>
      <c r="B181" s="150"/>
      <c r="C181" s="150"/>
      <c r="D181" s="150"/>
    </row>
    <row r="182" spans="1:4">
      <c r="A182" s="150"/>
      <c r="B182" s="150"/>
      <c r="C182" s="150"/>
      <c r="D182" s="150"/>
    </row>
    <row r="183" spans="1:4">
      <c r="A183" s="150"/>
      <c r="B183" s="150"/>
      <c r="C183" s="150"/>
      <c r="D183" s="150"/>
    </row>
    <row r="184" spans="1:4">
      <c r="A184" s="150"/>
      <c r="B184" s="150"/>
      <c r="C184" s="150"/>
      <c r="D184" s="150"/>
    </row>
    <row r="185" spans="1:4">
      <c r="A185" s="150"/>
      <c r="B185" s="150"/>
      <c r="C185" s="150"/>
      <c r="D185" s="150"/>
    </row>
    <row r="186" spans="1:4">
      <c r="A186" s="150"/>
      <c r="B186" s="150"/>
      <c r="C186" s="150"/>
      <c r="D186" s="150"/>
    </row>
    <row r="187" spans="1:4">
      <c r="A187" s="150"/>
      <c r="B187" s="150"/>
      <c r="C187" s="150"/>
      <c r="D187" s="150"/>
    </row>
    <row r="188" spans="1:4">
      <c r="A188" s="150"/>
      <c r="B188" s="150"/>
      <c r="C188" s="150"/>
      <c r="D188" s="150"/>
    </row>
    <row r="189" spans="1:4">
      <c r="A189" s="150"/>
      <c r="B189" s="150"/>
      <c r="C189" s="150"/>
      <c r="D189" s="150"/>
    </row>
    <row r="190" spans="1:4">
      <c r="A190" s="150"/>
      <c r="B190" s="150"/>
      <c r="C190" s="150"/>
      <c r="D190" s="150"/>
    </row>
    <row r="191" spans="1:4">
      <c r="A191" s="150"/>
      <c r="B191" s="150"/>
      <c r="C191" s="150"/>
      <c r="D191" s="150"/>
    </row>
    <row r="192" spans="1:4">
      <c r="A192" s="150"/>
      <c r="B192" s="150"/>
      <c r="C192" s="150"/>
      <c r="D192" s="150"/>
    </row>
    <row r="193" spans="1:4">
      <c r="A193" s="150"/>
      <c r="B193" s="150"/>
      <c r="C193" s="150"/>
      <c r="D193" s="150"/>
    </row>
    <row r="194" spans="1:4">
      <c r="A194" s="150"/>
      <c r="B194" s="150"/>
      <c r="C194" s="150"/>
      <c r="D194" s="150"/>
    </row>
    <row r="195" spans="1:4">
      <c r="A195" s="150"/>
      <c r="B195" s="150"/>
      <c r="C195" s="150"/>
      <c r="D195" s="150"/>
    </row>
    <row r="196" spans="1:4">
      <c r="A196" s="150"/>
      <c r="B196" s="150"/>
      <c r="C196" s="150"/>
      <c r="D196" s="150"/>
    </row>
    <row r="197" spans="1:4">
      <c r="A197" s="150"/>
      <c r="B197" s="150"/>
      <c r="C197" s="150"/>
      <c r="D197" s="150"/>
    </row>
    <row r="198" spans="1:4">
      <c r="A198" s="150"/>
      <c r="B198" s="150"/>
      <c r="C198" s="150"/>
      <c r="D198" s="150"/>
    </row>
    <row r="199" spans="1:4">
      <c r="A199" s="150"/>
      <c r="B199" s="150"/>
      <c r="C199" s="150"/>
      <c r="D199" s="150"/>
    </row>
    <row r="200" spans="1:4">
      <c r="A200" s="150"/>
      <c r="B200" s="150"/>
      <c r="C200" s="150"/>
      <c r="D200" s="150"/>
    </row>
    <row r="201" spans="1:4">
      <c r="A201" s="150"/>
      <c r="B201" s="150"/>
      <c r="C201" s="150"/>
      <c r="D201" s="150"/>
    </row>
    <row r="202" spans="1:4">
      <c r="A202" s="150"/>
      <c r="B202" s="150"/>
      <c r="C202" s="150"/>
      <c r="D202" s="150"/>
    </row>
    <row r="203" spans="1:4">
      <c r="A203" s="150"/>
      <c r="B203" s="150"/>
      <c r="C203" s="150"/>
      <c r="D203" s="150"/>
    </row>
    <row r="204" spans="1:4">
      <c r="A204" s="150"/>
      <c r="B204" s="150"/>
      <c r="C204" s="150"/>
      <c r="D204" s="150"/>
    </row>
    <row r="205" spans="1:4">
      <c r="A205" s="150"/>
      <c r="B205" s="150"/>
      <c r="C205" s="150"/>
      <c r="D205" s="150"/>
    </row>
    <row r="206" spans="1:4">
      <c r="A206" s="150"/>
      <c r="B206" s="150"/>
      <c r="C206" s="150"/>
      <c r="D206" s="150"/>
    </row>
    <row r="207" spans="1:4">
      <c r="A207" s="150"/>
      <c r="B207" s="150"/>
      <c r="C207" s="150"/>
      <c r="D207" s="150"/>
    </row>
    <row r="208" spans="1:4">
      <c r="A208" s="150"/>
      <c r="B208" s="150"/>
      <c r="C208" s="150"/>
      <c r="D208" s="150"/>
    </row>
    <row r="209" spans="1:4">
      <c r="A209" s="150"/>
      <c r="B209" s="150"/>
      <c r="C209" s="150"/>
      <c r="D209" s="150"/>
    </row>
    <row r="210" spans="1:4">
      <c r="A210" s="150"/>
      <c r="B210" s="150"/>
      <c r="C210" s="150"/>
      <c r="D210" s="150"/>
    </row>
    <row r="211" spans="1:4">
      <c r="A211" s="150"/>
      <c r="B211" s="150"/>
      <c r="C211" s="150"/>
      <c r="D211" s="150"/>
    </row>
    <row r="212" spans="1:4">
      <c r="A212" s="150"/>
      <c r="B212" s="150"/>
      <c r="C212" s="150"/>
      <c r="D212" s="150"/>
    </row>
    <row r="213" spans="1:4">
      <c r="A213" s="150"/>
      <c r="B213" s="150"/>
      <c r="C213" s="150"/>
      <c r="D213" s="150"/>
    </row>
    <row r="214" spans="1:4">
      <c r="A214" s="150"/>
      <c r="B214" s="150"/>
      <c r="C214" s="150"/>
      <c r="D214" s="150"/>
    </row>
    <row r="215" spans="1:4">
      <c r="A215" s="150"/>
      <c r="B215" s="150"/>
      <c r="C215" s="150"/>
      <c r="D215" s="150"/>
    </row>
    <row r="216" spans="1:4">
      <c r="A216" s="150"/>
      <c r="B216" s="150"/>
      <c r="C216" s="150"/>
      <c r="D216" s="150"/>
    </row>
    <row r="217" spans="1:4">
      <c r="A217" s="150"/>
      <c r="B217" s="150"/>
      <c r="C217" s="150"/>
      <c r="D217" s="150"/>
    </row>
    <row r="218" spans="1:4">
      <c r="A218" s="150"/>
      <c r="B218" s="150"/>
      <c r="C218" s="150"/>
      <c r="D218" s="150"/>
    </row>
    <row r="219" spans="1:4">
      <c r="A219" s="150"/>
      <c r="B219" s="150"/>
      <c r="C219" s="150"/>
      <c r="D219" s="150"/>
    </row>
    <row r="220" spans="1:4">
      <c r="A220" s="150"/>
      <c r="B220" s="150"/>
      <c r="C220" s="150"/>
      <c r="D220" s="150"/>
    </row>
    <row r="221" spans="1:4">
      <c r="A221" s="150"/>
      <c r="B221" s="150"/>
      <c r="C221" s="150"/>
      <c r="D221" s="150"/>
    </row>
    <row r="222" spans="1:4">
      <c r="A222" s="150"/>
      <c r="B222" s="150"/>
      <c r="C222" s="150"/>
      <c r="D222" s="150"/>
    </row>
    <row r="223" spans="1:4">
      <c r="A223" s="150"/>
      <c r="B223" s="150"/>
      <c r="C223" s="150"/>
      <c r="D223" s="150"/>
    </row>
    <row r="224" spans="1:4">
      <c r="A224" s="150"/>
      <c r="B224" s="150"/>
      <c r="C224" s="150"/>
      <c r="D224" s="150"/>
    </row>
    <row r="225" spans="1:4">
      <c r="A225" s="150"/>
      <c r="B225" s="150"/>
      <c r="C225" s="150"/>
      <c r="D225" s="150"/>
    </row>
    <row r="226" spans="1:4">
      <c r="A226" s="150"/>
      <c r="B226" s="150"/>
      <c r="C226" s="150"/>
      <c r="D226" s="150"/>
    </row>
    <row r="227" spans="1:4">
      <c r="A227" s="150"/>
      <c r="B227" s="150"/>
      <c r="C227" s="150"/>
      <c r="D227" s="150"/>
    </row>
    <row r="228" spans="1:4">
      <c r="A228" s="150"/>
      <c r="B228" s="150"/>
      <c r="C228" s="150"/>
      <c r="D228" s="150"/>
    </row>
    <row r="229" spans="1:4">
      <c r="A229" s="150"/>
      <c r="B229" s="150"/>
      <c r="C229" s="150"/>
      <c r="D229" s="150"/>
    </row>
    <row r="230" spans="1:4">
      <c r="A230" s="150"/>
      <c r="B230" s="150"/>
      <c r="C230" s="150"/>
      <c r="D230" s="150"/>
    </row>
    <row r="231" spans="1:4">
      <c r="A231" s="150"/>
      <c r="B231" s="150"/>
      <c r="C231" s="150"/>
      <c r="D231" s="150"/>
    </row>
    <row r="232" spans="1:4">
      <c r="A232" s="150"/>
      <c r="B232" s="150"/>
      <c r="C232" s="150"/>
      <c r="D232" s="150"/>
    </row>
    <row r="233" spans="1:4">
      <c r="A233" s="150"/>
      <c r="B233" s="150"/>
      <c r="C233" s="150"/>
      <c r="D233" s="150"/>
    </row>
    <row r="234" spans="1:4">
      <c r="A234" s="150"/>
      <c r="B234" s="150"/>
      <c r="C234" s="150"/>
      <c r="D234" s="150"/>
    </row>
    <row r="235" spans="1:4">
      <c r="A235" s="150"/>
      <c r="B235" s="150"/>
      <c r="C235" s="150"/>
      <c r="D235" s="150"/>
    </row>
    <row r="236" spans="1:4">
      <c r="A236" s="150"/>
      <c r="B236" s="150"/>
      <c r="C236" s="150"/>
      <c r="D236" s="150"/>
    </row>
    <row r="237" spans="1:4">
      <c r="A237" s="150"/>
      <c r="B237" s="150"/>
      <c r="C237" s="150"/>
      <c r="D237" s="150"/>
    </row>
    <row r="238" spans="1:4">
      <c r="A238" s="150"/>
      <c r="B238" s="150"/>
      <c r="C238" s="150"/>
      <c r="D238" s="150"/>
    </row>
    <row r="239" spans="1:4">
      <c r="A239" s="150"/>
      <c r="B239" s="150"/>
      <c r="C239" s="150"/>
      <c r="D239" s="150"/>
    </row>
    <row r="240" spans="1:4">
      <c r="A240" s="150"/>
      <c r="B240" s="150"/>
      <c r="C240" s="150"/>
      <c r="D240" s="150"/>
    </row>
    <row r="241" spans="1:4">
      <c r="A241" s="150"/>
      <c r="B241" s="150"/>
      <c r="C241" s="150"/>
      <c r="D241" s="150"/>
    </row>
    <row r="242" spans="1:4">
      <c r="A242" s="150"/>
      <c r="B242" s="150"/>
      <c r="C242" s="150"/>
      <c r="D242" s="150"/>
    </row>
    <row r="243" spans="1:4">
      <c r="A243" s="150"/>
      <c r="B243" s="150"/>
      <c r="C243" s="150"/>
      <c r="D243" s="150"/>
    </row>
    <row r="244" spans="1:4">
      <c r="A244" s="150"/>
      <c r="B244" s="150"/>
      <c r="C244" s="150"/>
      <c r="D244" s="150"/>
    </row>
    <row r="245" spans="1:4">
      <c r="A245" s="150"/>
      <c r="B245" s="150"/>
      <c r="C245" s="150"/>
      <c r="D245" s="150"/>
    </row>
    <row r="246" spans="1:4">
      <c r="A246" s="150"/>
      <c r="B246" s="150"/>
      <c r="C246" s="150"/>
      <c r="D246" s="150"/>
    </row>
    <row r="247" spans="1:4">
      <c r="A247" s="150"/>
      <c r="B247" s="150"/>
      <c r="C247" s="150"/>
      <c r="D247" s="150"/>
    </row>
    <row r="248" spans="1:4">
      <c r="A248" s="150"/>
      <c r="B248" s="150"/>
      <c r="C248" s="150"/>
      <c r="D248" s="150"/>
    </row>
    <row r="249" spans="1:4">
      <c r="A249" s="150"/>
      <c r="B249" s="150"/>
      <c r="C249" s="150"/>
      <c r="D249" s="150"/>
    </row>
    <row r="250" spans="1:4">
      <c r="A250" s="150"/>
      <c r="B250" s="150"/>
      <c r="C250" s="150"/>
      <c r="D250" s="150"/>
    </row>
    <row r="251" spans="1:4">
      <c r="A251" s="150"/>
      <c r="B251" s="150"/>
      <c r="C251" s="150"/>
      <c r="D251" s="150"/>
    </row>
    <row r="252" spans="1:4">
      <c r="A252" s="150"/>
      <c r="B252" s="150"/>
      <c r="C252" s="150"/>
      <c r="D252" s="150"/>
    </row>
    <row r="253" spans="1:4">
      <c r="A253" s="150"/>
      <c r="B253" s="150"/>
      <c r="C253" s="150"/>
      <c r="D253" s="150"/>
    </row>
    <row r="254" spans="1:4">
      <c r="A254" s="150"/>
      <c r="B254" s="150"/>
      <c r="C254" s="150"/>
      <c r="D254" s="150"/>
    </row>
    <row r="255" spans="1:4">
      <c r="A255" s="150"/>
      <c r="B255" s="150"/>
      <c r="C255" s="150"/>
      <c r="D255" s="150"/>
    </row>
    <row r="256" spans="1:4">
      <c r="A256" s="150"/>
      <c r="B256" s="150"/>
      <c r="C256" s="150"/>
      <c r="D256" s="150"/>
    </row>
    <row r="257" spans="1:4">
      <c r="A257" s="150"/>
      <c r="B257" s="150"/>
      <c r="C257" s="150"/>
      <c r="D257" s="150"/>
    </row>
    <row r="258" spans="1:4">
      <c r="A258" s="150"/>
      <c r="B258" s="150"/>
      <c r="C258" s="150"/>
      <c r="D258" s="150"/>
    </row>
    <row r="259" spans="1:4">
      <c r="A259" s="150"/>
      <c r="B259" s="150"/>
      <c r="C259" s="150"/>
      <c r="D259" s="150"/>
    </row>
    <row r="260" spans="1:4">
      <c r="A260" s="150"/>
      <c r="B260" s="150"/>
      <c r="C260" s="150"/>
      <c r="D260" s="150"/>
    </row>
    <row r="261" spans="1:4">
      <c r="A261" s="150"/>
      <c r="B261" s="150"/>
      <c r="C261" s="150"/>
      <c r="D261" s="150"/>
    </row>
    <row r="262" spans="1:4">
      <c r="A262" s="150"/>
      <c r="B262" s="150"/>
      <c r="C262" s="150"/>
      <c r="D262" s="150"/>
    </row>
    <row r="263" spans="1:4">
      <c r="A263" s="150"/>
      <c r="B263" s="150"/>
      <c r="C263" s="150"/>
      <c r="D263" s="150"/>
    </row>
    <row r="264" spans="1:4">
      <c r="A264" s="150"/>
      <c r="B264" s="150"/>
      <c r="C264" s="150"/>
      <c r="D264" s="150"/>
    </row>
    <row r="265" spans="1:4">
      <c r="A265" s="150"/>
      <c r="B265" s="150"/>
      <c r="C265" s="150"/>
      <c r="D265" s="150"/>
    </row>
    <row r="266" spans="1:4">
      <c r="A266" s="150"/>
      <c r="B266" s="150"/>
      <c r="C266" s="150"/>
      <c r="D266" s="150"/>
    </row>
    <row r="267" spans="1:4">
      <c r="A267" s="150"/>
      <c r="B267" s="150"/>
      <c r="C267" s="150"/>
      <c r="D267" s="150"/>
    </row>
    <row r="268" spans="1:4">
      <c r="A268" s="150"/>
      <c r="B268" s="150"/>
      <c r="C268" s="150"/>
      <c r="D268" s="150"/>
    </row>
    <row r="269" spans="1:4">
      <c r="A269" s="150"/>
      <c r="B269" s="150"/>
      <c r="C269" s="150"/>
      <c r="D269" s="150"/>
    </row>
    <row r="270" spans="1:4">
      <c r="A270" s="150"/>
      <c r="B270" s="150"/>
      <c r="C270" s="150"/>
      <c r="D270" s="150"/>
    </row>
    <row r="271" spans="1:4">
      <c r="A271" s="150"/>
      <c r="B271" s="150"/>
      <c r="C271" s="150"/>
      <c r="D271" s="150"/>
    </row>
    <row r="272" spans="1:4">
      <c r="A272" s="150"/>
      <c r="B272" s="150"/>
      <c r="C272" s="150"/>
      <c r="D272" s="150"/>
    </row>
    <row r="273" spans="1:4">
      <c r="A273" s="150"/>
      <c r="B273" s="150"/>
      <c r="C273" s="150"/>
      <c r="D273" s="150"/>
    </row>
    <row r="274" spans="1:4">
      <c r="A274" s="150"/>
      <c r="B274" s="150"/>
      <c r="C274" s="150"/>
      <c r="D274" s="150"/>
    </row>
    <row r="275" spans="1:4">
      <c r="A275" s="150"/>
      <c r="B275" s="150"/>
      <c r="C275" s="150"/>
      <c r="D275" s="150"/>
    </row>
    <row r="276" spans="1:4">
      <c r="A276" s="150"/>
      <c r="B276" s="150"/>
      <c r="C276" s="150"/>
      <c r="D276" s="150"/>
    </row>
    <row r="277" spans="1:4">
      <c r="A277" s="150"/>
      <c r="B277" s="150"/>
      <c r="C277" s="150"/>
      <c r="D277" s="150"/>
    </row>
    <row r="278" spans="1:4">
      <c r="A278" s="150"/>
      <c r="B278" s="150"/>
      <c r="C278" s="150"/>
      <c r="D278" s="150"/>
    </row>
    <row r="279" spans="1:4">
      <c r="A279" s="150"/>
      <c r="B279" s="150"/>
      <c r="C279" s="150"/>
      <c r="D279" s="150"/>
    </row>
    <row r="280" spans="1:4">
      <c r="A280" s="150"/>
      <c r="B280" s="150"/>
      <c r="C280" s="150"/>
      <c r="D280" s="150"/>
    </row>
    <row r="281" spans="1:4">
      <c r="A281" s="150"/>
      <c r="B281" s="150"/>
      <c r="C281" s="150"/>
      <c r="D281" s="150"/>
    </row>
    <row r="282" spans="1:4">
      <c r="A282" s="150"/>
      <c r="B282" s="150"/>
      <c r="C282" s="150"/>
      <c r="D282" s="150"/>
    </row>
    <row r="283" spans="1:4">
      <c r="A283" s="150"/>
      <c r="B283" s="150"/>
      <c r="C283" s="150"/>
      <c r="D283" s="150"/>
    </row>
    <row r="284" spans="1:4">
      <c r="A284" s="150"/>
      <c r="B284" s="150"/>
      <c r="C284" s="150"/>
      <c r="D284" s="150"/>
    </row>
    <row r="285" spans="1:4">
      <c r="A285" s="150"/>
      <c r="B285" s="150"/>
      <c r="C285" s="150"/>
      <c r="D285" s="150"/>
    </row>
    <row r="286" spans="1:4">
      <c r="A286" s="150"/>
      <c r="B286" s="150"/>
      <c r="C286" s="150"/>
      <c r="D286" s="150"/>
    </row>
    <row r="287" spans="1:4">
      <c r="A287" s="150"/>
      <c r="B287" s="150"/>
      <c r="C287" s="150"/>
      <c r="D287" s="150"/>
    </row>
    <row r="288" spans="1:4">
      <c r="A288" s="150"/>
      <c r="B288" s="150"/>
      <c r="C288" s="150"/>
      <c r="D288" s="150"/>
    </row>
    <row r="289" spans="1:4">
      <c r="A289" s="150"/>
      <c r="B289" s="150"/>
      <c r="C289" s="150"/>
      <c r="D289" s="150"/>
    </row>
    <row r="290" spans="1:4">
      <c r="A290" s="150"/>
      <c r="B290" s="150"/>
      <c r="C290" s="150"/>
      <c r="D290" s="150"/>
    </row>
    <row r="291" spans="1:4">
      <c r="A291" s="150"/>
      <c r="B291" s="150"/>
      <c r="C291" s="150"/>
      <c r="D291" s="150"/>
    </row>
    <row r="292" spans="1:4">
      <c r="A292" s="150"/>
      <c r="B292" s="150"/>
      <c r="C292" s="150"/>
      <c r="D292" s="150"/>
    </row>
    <row r="293" spans="1:4">
      <c r="A293" s="150"/>
      <c r="B293" s="150"/>
      <c r="C293" s="150"/>
      <c r="D293" s="150"/>
    </row>
    <row r="294" spans="1:4">
      <c r="A294" s="150"/>
      <c r="B294" s="150"/>
      <c r="C294" s="150"/>
      <c r="D294" s="150"/>
    </row>
    <row r="295" spans="1:4">
      <c r="A295" s="150"/>
      <c r="B295" s="150"/>
      <c r="C295" s="150"/>
      <c r="D295" s="150"/>
    </row>
    <row r="296" spans="1:4">
      <c r="A296" s="150"/>
      <c r="B296" s="150"/>
      <c r="C296" s="150"/>
      <c r="D296" s="150"/>
    </row>
    <row r="297" spans="1:4">
      <c r="A297" s="150"/>
      <c r="B297" s="150"/>
      <c r="C297" s="150"/>
      <c r="D297" s="150"/>
    </row>
    <row r="298" spans="1:4">
      <c r="A298" s="150"/>
      <c r="B298" s="150"/>
      <c r="C298" s="150"/>
      <c r="D298" s="150"/>
    </row>
    <row r="299" spans="1:4">
      <c r="A299" s="150"/>
      <c r="B299" s="150"/>
      <c r="C299" s="150"/>
      <c r="D299" s="150"/>
    </row>
    <row r="300" spans="1:4">
      <c r="A300" s="150"/>
      <c r="B300" s="150"/>
      <c r="C300" s="150"/>
      <c r="D300" s="150"/>
    </row>
    <row r="301" spans="1:4">
      <c r="A301" s="150"/>
      <c r="B301" s="150"/>
      <c r="C301" s="150"/>
      <c r="D301" s="150"/>
    </row>
    <row r="302" spans="1:4">
      <c r="A302" s="150"/>
      <c r="B302" s="150"/>
      <c r="C302" s="150"/>
      <c r="D302" s="150"/>
    </row>
    <row r="303" spans="1:4">
      <c r="A303" s="150"/>
      <c r="B303" s="150"/>
      <c r="C303" s="150"/>
      <c r="D303" s="150"/>
    </row>
    <row r="304" spans="1:4">
      <c r="A304" s="150"/>
      <c r="B304" s="150"/>
      <c r="C304" s="150"/>
      <c r="D304" s="150"/>
    </row>
    <row r="305" spans="1:4">
      <c r="A305" s="150"/>
      <c r="B305" s="150"/>
      <c r="C305" s="150"/>
      <c r="D305" s="150"/>
    </row>
    <row r="306" spans="1:4">
      <c r="A306" s="150"/>
      <c r="B306" s="150"/>
      <c r="C306" s="150"/>
      <c r="D306" s="150"/>
    </row>
    <row r="307" spans="1:4">
      <c r="A307" s="150"/>
      <c r="B307" s="150"/>
      <c r="C307" s="150"/>
      <c r="D307" s="150"/>
    </row>
    <row r="308" spans="1:4">
      <c r="A308" s="150"/>
      <c r="B308" s="150"/>
      <c r="C308" s="150"/>
      <c r="D308" s="150"/>
    </row>
    <row r="309" spans="1:4">
      <c r="A309" s="150"/>
      <c r="B309" s="150"/>
      <c r="C309" s="150"/>
      <c r="D309" s="150"/>
    </row>
    <row r="310" spans="1:4">
      <c r="A310" s="150"/>
      <c r="B310" s="150"/>
      <c r="C310" s="150"/>
      <c r="D310" s="150"/>
    </row>
    <row r="311" spans="1:4">
      <c r="A311" s="150"/>
      <c r="B311" s="150"/>
      <c r="C311" s="150"/>
      <c r="D311" s="150"/>
    </row>
    <row r="312" spans="1:4">
      <c r="A312" s="150"/>
      <c r="B312" s="150"/>
      <c r="C312" s="150"/>
      <c r="D312" s="150"/>
    </row>
    <row r="313" spans="1:4">
      <c r="A313" s="150"/>
      <c r="B313" s="150"/>
      <c r="C313" s="150"/>
      <c r="D313" s="150"/>
    </row>
    <row r="314" spans="1:4">
      <c r="A314" s="150"/>
      <c r="B314" s="150"/>
      <c r="C314" s="150"/>
      <c r="D314" s="150"/>
    </row>
    <row r="315" spans="1:4">
      <c r="A315" s="150"/>
      <c r="B315" s="150"/>
      <c r="C315" s="150"/>
      <c r="D315" s="150"/>
    </row>
    <row r="316" spans="1:4">
      <c r="A316" s="150"/>
      <c r="B316" s="150"/>
      <c r="C316" s="150"/>
      <c r="D316" s="150"/>
    </row>
    <row r="317" spans="1:4">
      <c r="A317" s="150"/>
      <c r="B317" s="150"/>
      <c r="C317" s="150"/>
      <c r="D317" s="150"/>
    </row>
    <row r="318" spans="1:4">
      <c r="A318" s="150"/>
      <c r="B318" s="150"/>
      <c r="C318" s="150"/>
      <c r="D318" s="150"/>
    </row>
    <row r="319" spans="1:4">
      <c r="A319" s="150"/>
      <c r="B319" s="150"/>
      <c r="C319" s="150"/>
      <c r="D319" s="150"/>
    </row>
    <row r="320" spans="1:4">
      <c r="A320" s="150"/>
      <c r="B320" s="150"/>
      <c r="C320" s="150"/>
      <c r="D320" s="150"/>
    </row>
    <row r="321" spans="1:4">
      <c r="A321" s="150"/>
      <c r="B321" s="150"/>
      <c r="C321" s="150"/>
      <c r="D321" s="150"/>
    </row>
    <row r="322" spans="1:4">
      <c r="A322" s="150"/>
      <c r="B322" s="150"/>
      <c r="C322" s="150"/>
      <c r="D322" s="150"/>
    </row>
    <row r="323" spans="1:4">
      <c r="A323" s="150"/>
      <c r="B323" s="150"/>
      <c r="C323" s="150"/>
      <c r="D323" s="150"/>
    </row>
    <row r="324" spans="1:4">
      <c r="A324" s="150"/>
      <c r="B324" s="150"/>
      <c r="C324" s="150"/>
      <c r="D324" s="150"/>
    </row>
    <row r="325" spans="1:4">
      <c r="A325" s="150"/>
      <c r="B325" s="150"/>
      <c r="C325" s="150"/>
      <c r="D325" s="150"/>
    </row>
    <row r="326" spans="1:4">
      <c r="A326" s="150"/>
      <c r="B326" s="150"/>
      <c r="C326" s="150"/>
      <c r="D326" s="150"/>
    </row>
    <row r="327" spans="1:4">
      <c r="A327" s="150"/>
      <c r="B327" s="150"/>
      <c r="C327" s="150"/>
      <c r="D327" s="150"/>
    </row>
    <row r="328" spans="1:4">
      <c r="A328" s="150"/>
      <c r="B328" s="150"/>
      <c r="C328" s="150"/>
      <c r="D328" s="150"/>
    </row>
    <row r="329" spans="1:4">
      <c r="A329" s="150"/>
      <c r="B329" s="150"/>
      <c r="C329" s="150"/>
      <c r="D329" s="150"/>
    </row>
    <row r="330" spans="1:4">
      <c r="A330" s="150"/>
      <c r="B330" s="150"/>
      <c r="C330" s="150"/>
      <c r="D330" s="150"/>
    </row>
    <row r="331" spans="1:4">
      <c r="A331" s="150"/>
      <c r="B331" s="150"/>
      <c r="C331" s="150"/>
      <c r="D331" s="150"/>
    </row>
    <row r="332" spans="1:4">
      <c r="A332" s="150"/>
      <c r="B332" s="150"/>
      <c r="C332" s="150"/>
      <c r="D332" s="150"/>
    </row>
    <row r="333" spans="1:4">
      <c r="A333" s="150"/>
      <c r="B333" s="150"/>
      <c r="C333" s="150"/>
      <c r="D333" s="150"/>
    </row>
    <row r="334" spans="1:4">
      <c r="A334" s="150"/>
      <c r="B334" s="150"/>
      <c r="C334" s="150"/>
      <c r="D334" s="150"/>
    </row>
    <row r="335" spans="1:4">
      <c r="A335" s="150"/>
      <c r="B335" s="150"/>
      <c r="C335" s="150"/>
      <c r="D335" s="150"/>
    </row>
    <row r="336" spans="1:4">
      <c r="A336" s="150"/>
      <c r="B336" s="150"/>
      <c r="C336" s="150"/>
      <c r="D336" s="150"/>
    </row>
    <row r="337" spans="1:4">
      <c r="A337" s="150"/>
      <c r="B337" s="150"/>
      <c r="C337" s="150"/>
      <c r="D337" s="150"/>
    </row>
    <row r="338" spans="1:4">
      <c r="A338" s="150"/>
      <c r="B338" s="150"/>
      <c r="C338" s="150"/>
      <c r="D338" s="150"/>
    </row>
    <row r="339" spans="1:4">
      <c r="A339" s="150"/>
      <c r="B339" s="150"/>
      <c r="C339" s="150"/>
      <c r="D339" s="150"/>
    </row>
    <row r="340" spans="1:4">
      <c r="A340" s="150"/>
      <c r="B340" s="150"/>
      <c r="C340" s="150"/>
      <c r="D340" s="150"/>
    </row>
    <row r="341" spans="1:4">
      <c r="A341" s="150"/>
      <c r="B341" s="150"/>
      <c r="C341" s="150"/>
      <c r="D341" s="150"/>
    </row>
    <row r="342" spans="1:4">
      <c r="A342" s="150"/>
      <c r="B342" s="150"/>
      <c r="C342" s="150"/>
      <c r="D342" s="150"/>
    </row>
    <row r="343" spans="1:4">
      <c r="A343" s="150"/>
      <c r="B343" s="150"/>
      <c r="C343" s="150"/>
      <c r="D343" s="150"/>
    </row>
    <row r="344" spans="1:4">
      <c r="A344" s="150"/>
      <c r="B344" s="150"/>
      <c r="C344" s="150"/>
      <c r="D344" s="150"/>
    </row>
    <row r="345" spans="1:4">
      <c r="A345" s="150"/>
      <c r="B345" s="150"/>
      <c r="C345" s="150"/>
      <c r="D345" s="150"/>
    </row>
    <row r="346" spans="1:4">
      <c r="A346" s="150"/>
      <c r="B346" s="150"/>
      <c r="C346" s="150"/>
      <c r="D346" s="150"/>
    </row>
    <row r="347" spans="1:4">
      <c r="A347" s="150"/>
      <c r="B347" s="150"/>
      <c r="C347" s="150"/>
      <c r="D347" s="150"/>
    </row>
    <row r="348" spans="1:4">
      <c r="A348" s="150"/>
      <c r="B348" s="150"/>
      <c r="C348" s="150"/>
      <c r="D348" s="150"/>
    </row>
    <row r="349" spans="1:4">
      <c r="A349" s="150"/>
      <c r="B349" s="150"/>
      <c r="C349" s="150"/>
      <c r="D349" s="150"/>
    </row>
    <row r="350" spans="1:4">
      <c r="A350" s="150"/>
      <c r="B350" s="150"/>
      <c r="C350" s="150"/>
      <c r="D350" s="150"/>
    </row>
    <row r="351" spans="1:4">
      <c r="A351" s="150"/>
      <c r="B351" s="150"/>
      <c r="C351" s="150"/>
      <c r="D351" s="150"/>
    </row>
    <row r="352" spans="1:4">
      <c r="A352" s="150"/>
      <c r="B352" s="150"/>
      <c r="C352" s="150"/>
      <c r="D352" s="150"/>
    </row>
    <row r="353" spans="1:4">
      <c r="A353" s="150"/>
      <c r="B353" s="150"/>
      <c r="C353" s="150"/>
      <c r="D353" s="150"/>
    </row>
    <row r="354" spans="1:4">
      <c r="A354" s="150"/>
      <c r="B354" s="150"/>
      <c r="C354" s="150"/>
      <c r="D354" s="150"/>
    </row>
    <row r="355" spans="1:4">
      <c r="A355" s="150"/>
      <c r="B355" s="150"/>
      <c r="C355" s="150"/>
      <c r="D355" s="150"/>
    </row>
    <row r="356" spans="1:4">
      <c r="A356" s="150"/>
      <c r="B356" s="150"/>
      <c r="C356" s="150"/>
      <c r="D356" s="150"/>
    </row>
    <row r="357" spans="1:4">
      <c r="A357" s="150"/>
      <c r="B357" s="150"/>
      <c r="C357" s="150"/>
      <c r="D357" s="150"/>
    </row>
    <row r="358" spans="1:4">
      <c r="A358" s="150"/>
      <c r="B358" s="150"/>
      <c r="C358" s="150"/>
      <c r="D358" s="150"/>
    </row>
    <row r="359" spans="1:4">
      <c r="A359" s="150"/>
      <c r="B359" s="150"/>
      <c r="C359" s="150"/>
      <c r="D359" s="150"/>
    </row>
    <row r="360" spans="1:4">
      <c r="A360" s="150"/>
      <c r="B360" s="150"/>
      <c r="C360" s="150"/>
      <c r="D360" s="150"/>
    </row>
    <row r="361" spans="1:4">
      <c r="A361" s="150"/>
      <c r="B361" s="150"/>
      <c r="C361" s="150"/>
      <c r="D361" s="150"/>
    </row>
    <row r="362" spans="1:4">
      <c r="A362" s="150"/>
      <c r="B362" s="150"/>
      <c r="C362" s="150"/>
      <c r="D362" s="150"/>
    </row>
    <row r="363" spans="1:4">
      <c r="A363" s="150"/>
      <c r="B363" s="150"/>
      <c r="C363" s="150"/>
      <c r="D363" s="150"/>
    </row>
    <row r="364" spans="1:4">
      <c r="A364" s="150"/>
      <c r="B364" s="150"/>
      <c r="C364" s="150"/>
      <c r="D364" s="150"/>
    </row>
    <row r="365" spans="1:4">
      <c r="A365" s="150"/>
      <c r="B365" s="150"/>
      <c r="C365" s="150"/>
      <c r="D365" s="150"/>
    </row>
    <row r="366" spans="1:4">
      <c r="A366" s="150"/>
      <c r="B366" s="150"/>
      <c r="C366" s="150"/>
      <c r="D366" s="150"/>
    </row>
    <row r="367" spans="1:4">
      <c r="A367" s="150"/>
      <c r="B367" s="150"/>
      <c r="C367" s="150"/>
      <c r="D367" s="150"/>
    </row>
    <row r="368" spans="1:4">
      <c r="A368" s="150"/>
      <c r="B368" s="150"/>
      <c r="C368" s="150"/>
      <c r="D368" s="150"/>
    </row>
    <row r="369" spans="1:4">
      <c r="A369" s="150"/>
      <c r="B369" s="150"/>
      <c r="C369" s="150"/>
      <c r="D369" s="150"/>
    </row>
    <row r="370" spans="1:4">
      <c r="A370" s="150"/>
      <c r="B370" s="150"/>
      <c r="C370" s="150"/>
      <c r="D370" s="150"/>
    </row>
    <row r="371" spans="1:4">
      <c r="A371" s="150"/>
      <c r="B371" s="150"/>
      <c r="C371" s="150"/>
      <c r="D371" s="150"/>
    </row>
    <row r="372" spans="1:4">
      <c r="A372" s="150"/>
      <c r="B372" s="150"/>
      <c r="C372" s="150"/>
      <c r="D372" s="150"/>
    </row>
    <row r="373" spans="1:4">
      <c r="A373" s="150"/>
      <c r="B373" s="150"/>
      <c r="C373" s="150"/>
      <c r="D373" s="150"/>
    </row>
    <row r="374" spans="1:4">
      <c r="A374" s="150"/>
      <c r="B374" s="150"/>
      <c r="C374" s="150"/>
      <c r="D374" s="150"/>
    </row>
    <row r="375" spans="1:4">
      <c r="A375" s="150"/>
      <c r="B375" s="150"/>
      <c r="C375" s="150"/>
      <c r="D375" s="150"/>
    </row>
    <row r="376" spans="1:4">
      <c r="A376" s="150"/>
      <c r="B376" s="150"/>
      <c r="C376" s="150"/>
      <c r="D376" s="150"/>
    </row>
    <row r="377" spans="1:4">
      <c r="A377" s="150"/>
      <c r="B377" s="150"/>
      <c r="C377" s="150"/>
      <c r="D377" s="150"/>
    </row>
    <row r="378" spans="1:4">
      <c r="A378" s="150"/>
      <c r="B378" s="150"/>
      <c r="C378" s="150"/>
      <c r="D378" s="150"/>
    </row>
    <row r="379" spans="1:4">
      <c r="A379" s="150"/>
      <c r="B379" s="150"/>
      <c r="C379" s="150"/>
      <c r="D379" s="150"/>
    </row>
    <row r="380" spans="1:4">
      <c r="A380" s="150"/>
      <c r="B380" s="150"/>
      <c r="C380" s="150"/>
      <c r="D380" s="150"/>
    </row>
    <row r="381" spans="1:4">
      <c r="A381" s="150"/>
      <c r="B381" s="150"/>
      <c r="C381" s="150"/>
      <c r="D381" s="150"/>
    </row>
    <row r="382" spans="1:4">
      <c r="A382" s="150"/>
      <c r="B382" s="150"/>
      <c r="C382" s="150"/>
      <c r="D382" s="150"/>
    </row>
    <row r="383" spans="1:4">
      <c r="A383" s="150"/>
      <c r="B383" s="150"/>
      <c r="C383" s="150"/>
      <c r="D383" s="150"/>
    </row>
    <row r="384" spans="1:4">
      <c r="A384" s="150"/>
      <c r="B384" s="150"/>
      <c r="C384" s="150"/>
      <c r="D384" s="150"/>
    </row>
    <row r="385" spans="1:4">
      <c r="A385" s="150"/>
      <c r="B385" s="150"/>
      <c r="C385" s="150"/>
      <c r="D385" s="150"/>
    </row>
    <row r="386" spans="1:4">
      <c r="A386" s="150"/>
      <c r="B386" s="150"/>
      <c r="C386" s="150"/>
      <c r="D386" s="150"/>
    </row>
    <row r="387" spans="1:4">
      <c r="A387" s="150"/>
      <c r="B387" s="150"/>
      <c r="C387" s="150"/>
      <c r="D387" s="150"/>
    </row>
    <row r="388" spans="1:4">
      <c r="A388" s="150"/>
      <c r="B388" s="150"/>
      <c r="C388" s="150"/>
      <c r="D388" s="150"/>
    </row>
    <row r="389" spans="1:4">
      <c r="A389" s="150"/>
      <c r="B389" s="150"/>
      <c r="C389" s="150"/>
      <c r="D389" s="150"/>
    </row>
    <row r="390" spans="1:4">
      <c r="A390" s="150"/>
      <c r="B390" s="150"/>
      <c r="C390" s="150"/>
      <c r="D390" s="150"/>
    </row>
    <row r="391" spans="1:4">
      <c r="A391" s="150"/>
      <c r="B391" s="150"/>
      <c r="C391" s="150"/>
      <c r="D391" s="150"/>
    </row>
    <row r="392" spans="1:4">
      <c r="A392" s="150"/>
      <c r="B392" s="150"/>
      <c r="C392" s="150"/>
      <c r="D392" s="150"/>
    </row>
    <row r="393" spans="1:4">
      <c r="A393" s="150"/>
      <c r="B393" s="150"/>
      <c r="C393" s="150"/>
      <c r="D393" s="150"/>
    </row>
    <row r="394" spans="1:4">
      <c r="A394" s="150"/>
      <c r="B394" s="150"/>
      <c r="C394" s="150"/>
      <c r="D394" s="150"/>
    </row>
    <row r="395" spans="1:4">
      <c r="A395" s="150"/>
      <c r="B395" s="150"/>
      <c r="C395" s="150"/>
      <c r="D395" s="150"/>
    </row>
    <row r="396" spans="1:4">
      <c r="A396" s="150"/>
      <c r="B396" s="150"/>
      <c r="C396" s="150"/>
      <c r="D396" s="150"/>
    </row>
    <row r="397" spans="1:4">
      <c r="A397" s="150"/>
      <c r="B397" s="150"/>
      <c r="C397" s="150"/>
      <c r="D397" s="150"/>
    </row>
    <row r="398" spans="1:4">
      <c r="A398" s="150"/>
      <c r="B398" s="150"/>
      <c r="C398" s="150"/>
      <c r="D398" s="150"/>
    </row>
    <row r="399" spans="1:4">
      <c r="A399" s="150"/>
      <c r="B399" s="150"/>
      <c r="C399" s="150"/>
      <c r="D399" s="150"/>
    </row>
    <row r="400" spans="1:4">
      <c r="A400" s="150"/>
      <c r="B400" s="150"/>
      <c r="C400" s="150"/>
      <c r="D400" s="150"/>
    </row>
    <row r="401" spans="1:4">
      <c r="A401" s="150"/>
      <c r="B401" s="150"/>
      <c r="C401" s="150"/>
      <c r="D401" s="150"/>
    </row>
    <row r="402" spans="1:4">
      <c r="A402" s="150"/>
      <c r="B402" s="150"/>
      <c r="C402" s="150"/>
      <c r="D402" s="150"/>
    </row>
    <row r="403" spans="1:4">
      <c r="A403" s="150"/>
      <c r="B403" s="150"/>
      <c r="C403" s="150"/>
      <c r="D403" s="150"/>
    </row>
    <row r="404" spans="1:4">
      <c r="A404" s="150"/>
      <c r="B404" s="150"/>
      <c r="C404" s="150"/>
      <c r="D404" s="150"/>
    </row>
    <row r="405" spans="1:4">
      <c r="A405" s="150"/>
      <c r="B405" s="150"/>
      <c r="C405" s="150"/>
      <c r="D405" s="150"/>
    </row>
    <row r="406" spans="1:4">
      <c r="A406" s="150"/>
      <c r="B406" s="150"/>
      <c r="C406" s="150"/>
      <c r="D406" s="150"/>
    </row>
    <row r="407" spans="1:4">
      <c r="A407" s="150"/>
      <c r="B407" s="150"/>
      <c r="C407" s="150"/>
      <c r="D407" s="150"/>
    </row>
    <row r="408" spans="1:4">
      <c r="A408" s="150"/>
      <c r="B408" s="150"/>
      <c r="C408" s="150"/>
      <c r="D408" s="150"/>
    </row>
    <row r="409" spans="1:4">
      <c r="A409" s="150"/>
      <c r="B409" s="150"/>
      <c r="C409" s="150"/>
      <c r="D409" s="150"/>
    </row>
    <row r="410" spans="1:4">
      <c r="A410" s="150"/>
      <c r="B410" s="150"/>
      <c r="C410" s="150"/>
      <c r="D410" s="150"/>
    </row>
    <row r="411" spans="1:4">
      <c r="A411" s="150"/>
      <c r="B411" s="150"/>
      <c r="C411" s="150"/>
      <c r="D411" s="150"/>
    </row>
    <row r="412" spans="1:4">
      <c r="A412" s="150"/>
      <c r="B412" s="150"/>
      <c r="C412" s="150"/>
      <c r="D412" s="150"/>
    </row>
    <row r="413" spans="1:4">
      <c r="A413" s="150"/>
      <c r="B413" s="150"/>
      <c r="C413" s="150"/>
      <c r="D413" s="150"/>
    </row>
    <row r="414" spans="1:4">
      <c r="A414" s="150"/>
      <c r="B414" s="150"/>
      <c r="C414" s="150"/>
      <c r="D414" s="150"/>
    </row>
    <row r="415" spans="1:4">
      <c r="A415" s="150"/>
      <c r="B415" s="150"/>
      <c r="C415" s="150"/>
      <c r="D415" s="150"/>
    </row>
    <row r="416" spans="1:4">
      <c r="A416" s="150"/>
      <c r="B416" s="150"/>
      <c r="C416" s="150"/>
      <c r="D416" s="150"/>
    </row>
    <row r="417" spans="1:4">
      <c r="A417" s="150"/>
      <c r="B417" s="150"/>
      <c r="C417" s="150"/>
      <c r="D417" s="150"/>
    </row>
    <row r="418" spans="1:4">
      <c r="A418" s="150"/>
      <c r="B418" s="150"/>
      <c r="C418" s="150"/>
      <c r="D418" s="150"/>
    </row>
    <row r="419" spans="1:4">
      <c r="A419" s="150"/>
      <c r="B419" s="150"/>
      <c r="C419" s="150"/>
      <c r="D419" s="150"/>
    </row>
    <row r="420" spans="1:4">
      <c r="A420" s="150"/>
      <c r="B420" s="150"/>
      <c r="C420" s="150"/>
      <c r="D420" s="150"/>
    </row>
    <row r="421" spans="1:4">
      <c r="A421" s="150"/>
      <c r="B421" s="150"/>
      <c r="C421" s="150"/>
      <c r="D421" s="150"/>
    </row>
    <row r="422" spans="1:4">
      <c r="A422" s="150"/>
      <c r="B422" s="150"/>
      <c r="C422" s="150"/>
      <c r="D422" s="150"/>
    </row>
    <row r="423" spans="1:4">
      <c r="A423" s="150"/>
      <c r="B423" s="150"/>
      <c r="C423" s="150"/>
      <c r="D423" s="150"/>
    </row>
    <row r="424" spans="1:4">
      <c r="A424" s="150"/>
      <c r="B424" s="150"/>
      <c r="C424" s="150"/>
      <c r="D424" s="150"/>
    </row>
    <row r="425" spans="1:4">
      <c r="A425" s="150"/>
      <c r="B425" s="150"/>
      <c r="C425" s="150"/>
      <c r="D425" s="150"/>
    </row>
    <row r="426" spans="1:4">
      <c r="A426" s="150"/>
      <c r="B426" s="150"/>
      <c r="C426" s="150"/>
      <c r="D426" s="150"/>
    </row>
    <row r="427" spans="1:4">
      <c r="A427" s="150"/>
      <c r="B427" s="150"/>
      <c r="C427" s="150"/>
      <c r="D427" s="150"/>
    </row>
    <row r="428" spans="1:4">
      <c r="A428" s="150"/>
      <c r="B428" s="150"/>
      <c r="C428" s="150"/>
      <c r="D428" s="150"/>
    </row>
    <row r="429" spans="1:4">
      <c r="A429" s="150"/>
      <c r="B429" s="150"/>
      <c r="C429" s="150"/>
      <c r="D429" s="150"/>
    </row>
    <row r="430" spans="1:4">
      <c r="A430" s="150"/>
      <c r="B430" s="150"/>
      <c r="C430" s="150"/>
      <c r="D430" s="150"/>
    </row>
    <row r="431" spans="1:4">
      <c r="A431" s="150"/>
      <c r="B431" s="150"/>
      <c r="C431" s="150"/>
      <c r="D431" s="150"/>
    </row>
    <row r="432" spans="1:4">
      <c r="A432" s="150"/>
      <c r="B432" s="150"/>
      <c r="C432" s="150"/>
      <c r="D432" s="150"/>
    </row>
    <row r="433" spans="1:4">
      <c r="A433" s="150"/>
      <c r="B433" s="150"/>
      <c r="C433" s="150"/>
      <c r="D433" s="150"/>
    </row>
    <row r="434" spans="1:4">
      <c r="A434" s="150"/>
      <c r="B434" s="150"/>
      <c r="C434" s="150"/>
      <c r="D434" s="150"/>
    </row>
    <row r="435" spans="1:4">
      <c r="A435" s="150"/>
      <c r="B435" s="150"/>
      <c r="C435" s="150"/>
      <c r="D435" s="150"/>
    </row>
    <row r="436" spans="1:4">
      <c r="A436" s="150"/>
      <c r="B436" s="150"/>
      <c r="C436" s="150"/>
      <c r="D436" s="150"/>
    </row>
    <row r="437" spans="1:4">
      <c r="A437" s="150"/>
      <c r="B437" s="150"/>
      <c r="C437" s="150"/>
      <c r="D437" s="150"/>
    </row>
    <row r="438" spans="1:4">
      <c r="A438" s="150"/>
      <c r="B438" s="150"/>
      <c r="C438" s="150"/>
      <c r="D438" s="150"/>
    </row>
    <row r="439" spans="1:4">
      <c r="A439" s="150"/>
      <c r="B439" s="150"/>
      <c r="C439" s="150"/>
      <c r="D439" s="150"/>
    </row>
    <row r="440" spans="1:4">
      <c r="A440" s="150"/>
      <c r="B440" s="150"/>
      <c r="C440" s="150"/>
      <c r="D440" s="150"/>
    </row>
    <row r="441" spans="1:4">
      <c r="A441" s="150"/>
      <c r="B441" s="150"/>
      <c r="C441" s="150"/>
      <c r="D441" s="150"/>
    </row>
    <row r="442" spans="1:4">
      <c r="A442" s="150"/>
      <c r="B442" s="150"/>
      <c r="C442" s="150"/>
      <c r="D442" s="150"/>
    </row>
    <row r="443" spans="1:4">
      <c r="A443" s="150"/>
      <c r="B443" s="150"/>
      <c r="C443" s="150"/>
      <c r="D443" s="150"/>
    </row>
    <row r="444" spans="1:4">
      <c r="A444" s="150"/>
      <c r="B444" s="150"/>
      <c r="C444" s="150"/>
      <c r="D444" s="150"/>
    </row>
    <row r="445" spans="1:4">
      <c r="A445" s="150"/>
      <c r="B445" s="150"/>
      <c r="C445" s="150"/>
      <c r="D445" s="150"/>
    </row>
    <row r="446" spans="1:4">
      <c r="A446" s="150"/>
      <c r="B446" s="150"/>
      <c r="C446" s="150"/>
      <c r="D446" s="150"/>
    </row>
    <row r="447" spans="1:4">
      <c r="A447" s="150"/>
      <c r="B447" s="150"/>
      <c r="C447" s="150"/>
      <c r="D447" s="150"/>
    </row>
    <row r="448" spans="1:4">
      <c r="A448" s="150"/>
      <c r="B448" s="150"/>
      <c r="C448" s="150"/>
      <c r="D448" s="150"/>
    </row>
    <row r="449" spans="1:4">
      <c r="A449" s="150"/>
      <c r="B449" s="150"/>
      <c r="C449" s="150"/>
      <c r="D449" s="150"/>
    </row>
    <row r="450" spans="1:4">
      <c r="A450" s="150"/>
      <c r="B450" s="150"/>
      <c r="C450" s="150"/>
      <c r="D450" s="150"/>
    </row>
    <row r="451" spans="1:4">
      <c r="A451" s="150"/>
      <c r="B451" s="150"/>
      <c r="C451" s="150"/>
      <c r="D451" s="150"/>
    </row>
    <row r="452" spans="1:4">
      <c r="A452" s="150"/>
      <c r="B452" s="150"/>
      <c r="C452" s="150"/>
      <c r="D452" s="150"/>
    </row>
    <row r="453" spans="1:4">
      <c r="A453" s="150"/>
      <c r="B453" s="150"/>
      <c r="C453" s="150"/>
      <c r="D453" s="150"/>
    </row>
    <row r="454" spans="1:4">
      <c r="A454" s="150"/>
      <c r="B454" s="150"/>
      <c r="C454" s="150"/>
      <c r="D454" s="150"/>
    </row>
    <row r="455" spans="1:4">
      <c r="A455" s="150"/>
      <c r="B455" s="150"/>
      <c r="C455" s="150"/>
      <c r="D455" s="150"/>
    </row>
    <row r="456" spans="1:4">
      <c r="A456" s="150"/>
      <c r="B456" s="150"/>
      <c r="C456" s="150"/>
      <c r="D456" s="150"/>
    </row>
    <row r="457" spans="1:4">
      <c r="A457" s="150"/>
      <c r="B457" s="150"/>
      <c r="C457" s="150"/>
      <c r="D457" s="150"/>
    </row>
    <row r="458" spans="1:4">
      <c r="A458" s="150"/>
      <c r="B458" s="150"/>
      <c r="C458" s="150"/>
      <c r="D458" s="150"/>
    </row>
    <row r="459" spans="1:4">
      <c r="A459" s="150"/>
      <c r="B459" s="150"/>
      <c r="C459" s="150"/>
      <c r="D459" s="150"/>
    </row>
    <row r="460" spans="1:4">
      <c r="A460" s="150"/>
      <c r="B460" s="150"/>
      <c r="C460" s="150"/>
      <c r="D460" s="150"/>
    </row>
    <row r="461" spans="1:4">
      <c r="A461" s="150"/>
      <c r="B461" s="150"/>
      <c r="C461" s="150"/>
      <c r="D461" s="150"/>
    </row>
    <row r="462" spans="1:4">
      <c r="A462" s="150"/>
      <c r="B462" s="150"/>
      <c r="C462" s="150"/>
      <c r="D462" s="150"/>
    </row>
    <row r="463" spans="1:4">
      <c r="A463" s="150"/>
      <c r="B463" s="150"/>
      <c r="C463" s="150"/>
      <c r="D463" s="150"/>
    </row>
    <row r="464" spans="1:4">
      <c r="A464" s="150"/>
      <c r="B464" s="150"/>
      <c r="C464" s="150"/>
      <c r="D464" s="150"/>
    </row>
    <row r="465" spans="1:4">
      <c r="A465" s="150"/>
      <c r="B465" s="150"/>
      <c r="C465" s="150"/>
      <c r="D465" s="150"/>
    </row>
    <row r="466" spans="1:4">
      <c r="A466" s="150"/>
      <c r="B466" s="150"/>
      <c r="C466" s="150"/>
      <c r="D466" s="150"/>
    </row>
    <row r="467" spans="1:4">
      <c r="A467" s="150"/>
      <c r="B467" s="150"/>
      <c r="C467" s="150"/>
      <c r="D467" s="150"/>
    </row>
    <row r="468" spans="1:4">
      <c r="A468" s="150"/>
      <c r="B468" s="150"/>
      <c r="C468" s="150"/>
      <c r="D468" s="150"/>
    </row>
    <row r="469" spans="1:4">
      <c r="A469" s="150"/>
      <c r="B469" s="150"/>
      <c r="C469" s="150"/>
      <c r="D469" s="150"/>
    </row>
    <row r="470" spans="1:4">
      <c r="A470" s="150"/>
      <c r="B470" s="150"/>
      <c r="C470" s="150"/>
      <c r="D470" s="150"/>
    </row>
    <row r="471" spans="1:4">
      <c r="A471" s="150"/>
      <c r="B471" s="150"/>
      <c r="C471" s="150"/>
      <c r="D471" s="150"/>
    </row>
    <row r="472" spans="1:4">
      <c r="A472" s="150"/>
      <c r="B472" s="150"/>
      <c r="C472" s="150"/>
      <c r="D472" s="150"/>
    </row>
    <row r="473" spans="1:4">
      <c r="A473" s="150"/>
      <c r="B473" s="150"/>
      <c r="C473" s="150"/>
      <c r="D473" s="150"/>
    </row>
    <row r="474" spans="1:4">
      <c r="A474" s="150"/>
      <c r="B474" s="150"/>
      <c r="C474" s="150"/>
      <c r="D474" s="150"/>
    </row>
    <row r="475" spans="1:4">
      <c r="A475" s="150"/>
      <c r="B475" s="150"/>
      <c r="C475" s="150"/>
      <c r="D475" s="150"/>
    </row>
    <row r="476" spans="1:4">
      <c r="A476" s="150"/>
      <c r="B476" s="150"/>
      <c r="C476" s="150"/>
      <c r="D476" s="150"/>
    </row>
    <row r="477" spans="1:4">
      <c r="A477" s="150"/>
      <c r="B477" s="150"/>
      <c r="C477" s="150"/>
      <c r="D477" s="150"/>
    </row>
    <row r="478" spans="1:4">
      <c r="A478" s="150"/>
      <c r="B478" s="150"/>
      <c r="C478" s="150"/>
      <c r="D478" s="150"/>
    </row>
    <row r="479" spans="1:4">
      <c r="A479" s="150"/>
      <c r="B479" s="150"/>
      <c r="C479" s="150"/>
      <c r="D479" s="150"/>
    </row>
    <row r="480" spans="1:4">
      <c r="A480" s="150"/>
      <c r="B480" s="150"/>
      <c r="C480" s="150"/>
      <c r="D480" s="150"/>
    </row>
    <row r="481" spans="1:4">
      <c r="A481" s="150"/>
      <c r="B481" s="150"/>
      <c r="C481" s="150"/>
      <c r="D481" s="150"/>
    </row>
    <row r="482" spans="1:4">
      <c r="A482" s="150"/>
      <c r="B482" s="150"/>
      <c r="C482" s="150"/>
      <c r="D482" s="150"/>
    </row>
    <row r="483" spans="1:4">
      <c r="A483" s="150"/>
      <c r="B483" s="150"/>
      <c r="C483" s="150"/>
      <c r="D483" s="150"/>
    </row>
    <row r="484" spans="1:4">
      <c r="A484" s="150"/>
      <c r="B484" s="150"/>
      <c r="C484" s="150"/>
      <c r="D484" s="150"/>
    </row>
    <row r="485" spans="1:4">
      <c r="A485" s="150"/>
      <c r="B485" s="150"/>
      <c r="C485" s="150"/>
      <c r="D485" s="150"/>
    </row>
    <row r="486" spans="1:4">
      <c r="A486" s="150"/>
      <c r="B486" s="150"/>
      <c r="C486" s="150"/>
      <c r="D486" s="150"/>
    </row>
    <row r="487" spans="1:4">
      <c r="A487" s="150"/>
      <c r="B487" s="150"/>
      <c r="C487" s="150"/>
      <c r="D487" s="150"/>
    </row>
    <row r="488" spans="1:4">
      <c r="A488" s="150"/>
      <c r="B488" s="150"/>
      <c r="C488" s="150"/>
      <c r="D488" s="150"/>
    </row>
    <row r="489" spans="1:4">
      <c r="A489" s="150"/>
      <c r="B489" s="150"/>
      <c r="C489" s="150"/>
      <c r="D489" s="150"/>
    </row>
    <row r="490" spans="1:4">
      <c r="A490" s="150"/>
      <c r="B490" s="150"/>
      <c r="C490" s="150"/>
      <c r="D490" s="150"/>
    </row>
    <row r="491" spans="1:4">
      <c r="A491" s="150"/>
      <c r="B491" s="150"/>
      <c r="C491" s="150"/>
      <c r="D491" s="150"/>
    </row>
    <row r="492" spans="1:4">
      <c r="A492" s="150"/>
      <c r="B492" s="150"/>
      <c r="C492" s="150"/>
      <c r="D492" s="150"/>
    </row>
    <row r="493" spans="1:4">
      <c r="A493" s="150"/>
      <c r="B493" s="150"/>
      <c r="C493" s="150"/>
      <c r="D493" s="150"/>
    </row>
    <row r="494" spans="1:4">
      <c r="A494" s="150"/>
      <c r="B494" s="150"/>
      <c r="C494" s="150"/>
      <c r="D494" s="150"/>
    </row>
    <row r="495" spans="1:4">
      <c r="A495" s="150"/>
      <c r="B495" s="150"/>
      <c r="C495" s="150"/>
      <c r="D495" s="150"/>
    </row>
    <row r="496" spans="1:4">
      <c r="A496" s="150"/>
      <c r="B496" s="150"/>
      <c r="C496" s="150"/>
      <c r="D496" s="150"/>
    </row>
    <row r="497" spans="1:4">
      <c r="A497" s="150"/>
      <c r="B497" s="150"/>
      <c r="C497" s="150"/>
      <c r="D497" s="150"/>
    </row>
    <row r="498" spans="1:4">
      <c r="A498" s="150"/>
      <c r="B498" s="150"/>
      <c r="C498" s="150"/>
      <c r="D498" s="150"/>
    </row>
    <row r="499" spans="1:4">
      <c r="A499" s="150"/>
      <c r="B499" s="150"/>
      <c r="C499" s="150"/>
      <c r="D499" s="150"/>
    </row>
    <row r="500" spans="1:4">
      <c r="A500" s="150"/>
      <c r="B500" s="150"/>
      <c r="C500" s="150"/>
      <c r="D500" s="150"/>
    </row>
    <row r="501" spans="1:4">
      <c r="A501" s="150"/>
      <c r="B501" s="150"/>
      <c r="C501" s="150"/>
      <c r="D501" s="150"/>
    </row>
    <row r="502" spans="1:4">
      <c r="A502" s="150"/>
      <c r="B502" s="150"/>
      <c r="C502" s="150"/>
      <c r="D502" s="150"/>
    </row>
    <row r="503" spans="1:4">
      <c r="A503" s="150"/>
      <c r="B503" s="150"/>
      <c r="C503" s="150"/>
      <c r="D503" s="150"/>
    </row>
    <row r="504" spans="1:4">
      <c r="A504" s="150"/>
      <c r="B504" s="150"/>
      <c r="C504" s="150"/>
      <c r="D504" s="150"/>
    </row>
    <row r="505" spans="1:4">
      <c r="A505" s="150"/>
      <c r="B505" s="150"/>
      <c r="C505" s="150"/>
      <c r="D505" s="150"/>
    </row>
    <row r="506" spans="1:4">
      <c r="A506" s="150"/>
      <c r="B506" s="150"/>
      <c r="C506" s="150"/>
      <c r="D506" s="150"/>
    </row>
    <row r="507" spans="1:4">
      <c r="A507" s="150"/>
      <c r="B507" s="150"/>
      <c r="C507" s="150"/>
      <c r="D507" s="150"/>
    </row>
    <row r="508" spans="1:4">
      <c r="A508" s="150"/>
      <c r="B508" s="150"/>
      <c r="C508" s="150"/>
      <c r="D508" s="150"/>
    </row>
    <row r="509" spans="1:4">
      <c r="A509" s="150"/>
      <c r="B509" s="150"/>
      <c r="C509" s="150"/>
      <c r="D509" s="150"/>
    </row>
    <row r="510" spans="1:4">
      <c r="A510" s="150"/>
      <c r="B510" s="150"/>
      <c r="C510" s="150"/>
      <c r="D510" s="150"/>
    </row>
    <row r="511" spans="1:4">
      <c r="A511" s="150"/>
      <c r="B511" s="150"/>
      <c r="C511" s="150"/>
      <c r="D511" s="150"/>
    </row>
    <row r="512" spans="1:4">
      <c r="A512" s="150"/>
      <c r="B512" s="150"/>
      <c r="C512" s="150"/>
      <c r="D512" s="150"/>
    </row>
    <row r="513" spans="1:4">
      <c r="A513" s="150"/>
      <c r="B513" s="150"/>
      <c r="C513" s="150"/>
      <c r="D513" s="150"/>
    </row>
    <row r="514" spans="1:4">
      <c r="A514" s="150"/>
      <c r="B514" s="150"/>
      <c r="C514" s="150"/>
      <c r="D514" s="150"/>
    </row>
    <row r="515" spans="1:4">
      <c r="A515" s="150"/>
      <c r="B515" s="150"/>
      <c r="C515" s="150"/>
      <c r="D515" s="150"/>
    </row>
    <row r="516" spans="1:4">
      <c r="A516" s="150"/>
      <c r="B516" s="150"/>
      <c r="C516" s="150"/>
      <c r="D516" s="150"/>
    </row>
    <row r="517" spans="1:4">
      <c r="A517" s="150"/>
      <c r="B517" s="150"/>
      <c r="C517" s="150"/>
      <c r="D517" s="150"/>
    </row>
    <row r="518" spans="1:4">
      <c r="A518" s="150"/>
      <c r="B518" s="150"/>
      <c r="C518" s="150"/>
      <c r="D518" s="150"/>
    </row>
    <row r="519" spans="1:4">
      <c r="A519" s="150"/>
      <c r="B519" s="150"/>
      <c r="C519" s="150"/>
      <c r="D519" s="150"/>
    </row>
    <row r="520" spans="1:4">
      <c r="A520" s="150"/>
      <c r="B520" s="150"/>
      <c r="C520" s="150"/>
      <c r="D520" s="150"/>
    </row>
    <row r="521" spans="1:4">
      <c r="A521" s="150"/>
      <c r="B521" s="150"/>
      <c r="C521" s="150"/>
      <c r="D521" s="150"/>
    </row>
    <row r="522" spans="1:4">
      <c r="A522" s="150"/>
      <c r="B522" s="150"/>
      <c r="C522" s="150"/>
      <c r="D522" s="150"/>
    </row>
    <row r="523" spans="1:4">
      <c r="A523" s="150"/>
      <c r="B523" s="150"/>
      <c r="C523" s="150"/>
      <c r="D523" s="150"/>
    </row>
    <row r="524" spans="1:4">
      <c r="A524" s="150"/>
      <c r="B524" s="150"/>
      <c r="C524" s="150"/>
      <c r="D524" s="150"/>
    </row>
    <row r="525" spans="1:4">
      <c r="A525" s="150"/>
      <c r="B525" s="150"/>
      <c r="C525" s="150"/>
      <c r="D525" s="150"/>
    </row>
    <row r="526" spans="1:4">
      <c r="A526" s="150"/>
      <c r="B526" s="150"/>
      <c r="C526" s="150"/>
      <c r="D526" s="150"/>
    </row>
    <row r="527" spans="1:4">
      <c r="A527" s="150"/>
      <c r="B527" s="150"/>
      <c r="C527" s="150"/>
      <c r="D527" s="150"/>
    </row>
    <row r="528" spans="1:4">
      <c r="A528" s="150"/>
      <c r="B528" s="150"/>
      <c r="C528" s="150"/>
      <c r="D528" s="150"/>
    </row>
    <row r="529" spans="1:4">
      <c r="A529" s="150"/>
      <c r="B529" s="150"/>
      <c r="C529" s="150"/>
      <c r="D529" s="150"/>
    </row>
    <row r="530" spans="1:4">
      <c r="A530" s="150"/>
      <c r="B530" s="150"/>
      <c r="C530" s="150"/>
      <c r="D530" s="150"/>
    </row>
    <row r="531" spans="1:4">
      <c r="A531" s="150"/>
      <c r="B531" s="150"/>
      <c r="C531" s="150"/>
      <c r="D531" s="150"/>
    </row>
    <row r="532" spans="1:4">
      <c r="A532" s="150"/>
      <c r="B532" s="150"/>
      <c r="C532" s="150"/>
      <c r="D532" s="150"/>
    </row>
    <row r="533" spans="1:4">
      <c r="A533" s="150"/>
      <c r="B533" s="150"/>
      <c r="C533" s="150"/>
      <c r="D533" s="150"/>
    </row>
    <row r="534" spans="1:4">
      <c r="A534" s="150"/>
      <c r="B534" s="150"/>
      <c r="C534" s="150"/>
      <c r="D534" s="150"/>
    </row>
    <row r="535" spans="1:4">
      <c r="A535" s="150"/>
      <c r="B535" s="150"/>
      <c r="C535" s="150"/>
      <c r="D535" s="150"/>
    </row>
    <row r="536" spans="1:4">
      <c r="A536" s="150"/>
      <c r="B536" s="150"/>
      <c r="C536" s="150"/>
      <c r="D536" s="150"/>
    </row>
    <row r="537" spans="1:4">
      <c r="A537" s="150"/>
      <c r="B537" s="150"/>
      <c r="C537" s="150"/>
      <c r="D537" s="150"/>
    </row>
    <row r="538" spans="1:4">
      <c r="A538" s="150"/>
      <c r="B538" s="150"/>
      <c r="C538" s="150"/>
      <c r="D538" s="150"/>
    </row>
    <row r="539" spans="1:4">
      <c r="A539" s="150"/>
      <c r="B539" s="150"/>
      <c r="C539" s="150"/>
      <c r="D539" s="150"/>
    </row>
    <row r="540" spans="1:4">
      <c r="A540" s="150"/>
      <c r="B540" s="150"/>
      <c r="C540" s="150"/>
      <c r="D540" s="150"/>
    </row>
    <row r="541" spans="1:4">
      <c r="A541" s="150"/>
      <c r="B541" s="150"/>
      <c r="C541" s="150"/>
      <c r="D541" s="150"/>
    </row>
    <row r="542" spans="1:4">
      <c r="A542" s="150"/>
      <c r="B542" s="150"/>
      <c r="C542" s="150"/>
      <c r="D542" s="150"/>
    </row>
    <row r="543" spans="1:4">
      <c r="A543" s="150"/>
      <c r="B543" s="150"/>
      <c r="C543" s="150"/>
      <c r="D543" s="150"/>
    </row>
    <row r="544" spans="1:4">
      <c r="A544" s="150"/>
      <c r="B544" s="150"/>
      <c r="C544" s="150"/>
      <c r="D544" s="150"/>
    </row>
    <row r="545" spans="1:4">
      <c r="A545" s="150"/>
      <c r="B545" s="150"/>
      <c r="C545" s="150"/>
      <c r="D545" s="150"/>
    </row>
    <row r="546" spans="1:4">
      <c r="A546" s="150"/>
      <c r="B546" s="150"/>
      <c r="C546" s="150"/>
      <c r="D546" s="150"/>
    </row>
    <row r="547" spans="1:4">
      <c r="A547" s="150"/>
      <c r="B547" s="150"/>
      <c r="C547" s="150"/>
      <c r="D547" s="150"/>
    </row>
    <row r="548" spans="1:4">
      <c r="A548" s="150"/>
      <c r="B548" s="150"/>
      <c r="C548" s="150"/>
      <c r="D548" s="150"/>
    </row>
    <row r="549" spans="1:4">
      <c r="A549" s="150"/>
      <c r="B549" s="150"/>
      <c r="C549" s="150"/>
      <c r="D549" s="150"/>
    </row>
    <row r="550" spans="1:4">
      <c r="A550" s="150"/>
      <c r="B550" s="150"/>
      <c r="C550" s="150"/>
      <c r="D550" s="150"/>
    </row>
    <row r="551" spans="1:4">
      <c r="A551" s="150"/>
      <c r="B551" s="150"/>
      <c r="C551" s="150"/>
      <c r="D551" s="150"/>
    </row>
    <row r="552" spans="1:4">
      <c r="A552" s="150"/>
      <c r="B552" s="150"/>
      <c r="C552" s="150"/>
      <c r="D552" s="150"/>
    </row>
    <row r="553" spans="1:4">
      <c r="A553" s="150"/>
      <c r="B553" s="150"/>
      <c r="C553" s="150"/>
      <c r="D553" s="150"/>
    </row>
    <row r="554" spans="1:4">
      <c r="A554" s="150"/>
      <c r="B554" s="150"/>
      <c r="C554" s="150"/>
      <c r="D554" s="150"/>
    </row>
    <row r="555" spans="1:4">
      <c r="A555" s="150"/>
      <c r="B555" s="150"/>
      <c r="C555" s="150"/>
      <c r="D555" s="150"/>
    </row>
    <row r="556" spans="1:4">
      <c r="A556" s="150"/>
      <c r="B556" s="150"/>
      <c r="C556" s="150"/>
      <c r="D556" s="150"/>
    </row>
    <row r="557" spans="1:4">
      <c r="A557" s="150"/>
      <c r="B557" s="150"/>
      <c r="C557" s="150"/>
      <c r="D557" s="150"/>
    </row>
    <row r="558" spans="1:4">
      <c r="A558" s="150"/>
      <c r="B558" s="150"/>
      <c r="C558" s="150"/>
      <c r="D558" s="150"/>
    </row>
    <row r="559" spans="1:4">
      <c r="A559" s="150"/>
      <c r="B559" s="150"/>
      <c r="C559" s="150"/>
      <c r="D559" s="150"/>
    </row>
    <row r="560" spans="1:4">
      <c r="A560" s="150"/>
      <c r="B560" s="150"/>
      <c r="C560" s="150"/>
      <c r="D560" s="150"/>
    </row>
    <row r="561" spans="1:4">
      <c r="A561" s="150"/>
      <c r="B561" s="150"/>
      <c r="C561" s="150"/>
      <c r="D561" s="150"/>
    </row>
    <row r="562" spans="1:4">
      <c r="A562" s="150"/>
      <c r="B562" s="150"/>
      <c r="C562" s="150"/>
      <c r="D562" s="150"/>
    </row>
    <row r="563" spans="1:4">
      <c r="A563" s="150"/>
      <c r="B563" s="150"/>
      <c r="C563" s="150"/>
      <c r="D563" s="150"/>
    </row>
    <row r="564" spans="1:4">
      <c r="A564" s="150"/>
      <c r="B564" s="150"/>
      <c r="C564" s="150"/>
      <c r="D564" s="150"/>
    </row>
    <row r="565" spans="1:4">
      <c r="A565" s="150"/>
      <c r="B565" s="150"/>
      <c r="C565" s="150"/>
      <c r="D565" s="150"/>
    </row>
    <row r="566" spans="1:4">
      <c r="A566" s="150"/>
      <c r="B566" s="150"/>
      <c r="C566" s="150"/>
      <c r="D566" s="150"/>
    </row>
    <row r="567" spans="1:4">
      <c r="A567" s="150"/>
      <c r="B567" s="150"/>
      <c r="C567" s="150"/>
      <c r="D567" s="150"/>
    </row>
    <row r="568" spans="1:4">
      <c r="A568" s="150"/>
      <c r="B568" s="150"/>
      <c r="C568" s="150"/>
      <c r="D568" s="150"/>
    </row>
    <row r="569" spans="1:4">
      <c r="A569" s="150"/>
      <c r="B569" s="150"/>
      <c r="C569" s="150"/>
      <c r="D569" s="150"/>
    </row>
    <row r="570" spans="1:4">
      <c r="A570" s="150"/>
      <c r="B570" s="150"/>
      <c r="C570" s="150"/>
      <c r="D570" s="150"/>
    </row>
    <row r="571" spans="1:4">
      <c r="A571" s="150"/>
      <c r="B571" s="150"/>
      <c r="C571" s="150"/>
      <c r="D571" s="150"/>
    </row>
    <row r="572" spans="1:4">
      <c r="A572" s="150"/>
      <c r="B572" s="150"/>
      <c r="C572" s="150"/>
      <c r="D572" s="150"/>
    </row>
    <row r="573" spans="1:4">
      <c r="A573" s="150"/>
      <c r="B573" s="150"/>
      <c r="C573" s="150"/>
      <c r="D573" s="150"/>
    </row>
    <row r="574" spans="1:4">
      <c r="A574" s="150"/>
      <c r="B574" s="150"/>
      <c r="C574" s="150"/>
      <c r="D574" s="150"/>
    </row>
    <row r="575" spans="1:4">
      <c r="A575" s="150"/>
      <c r="B575" s="150"/>
      <c r="C575" s="150"/>
      <c r="D575" s="150"/>
    </row>
    <row r="576" spans="1:4">
      <c r="A576" s="150"/>
      <c r="B576" s="150"/>
      <c r="C576" s="150"/>
      <c r="D576" s="150"/>
    </row>
    <row r="577" spans="1:4">
      <c r="A577" s="150"/>
      <c r="B577" s="150"/>
      <c r="C577" s="150"/>
      <c r="D577" s="150"/>
    </row>
    <row r="578" spans="1:4">
      <c r="A578" s="150"/>
      <c r="B578" s="150"/>
      <c r="C578" s="150"/>
      <c r="D578" s="150"/>
    </row>
    <row r="579" spans="1:4">
      <c r="A579" s="150"/>
      <c r="B579" s="150"/>
      <c r="C579" s="150"/>
      <c r="D579" s="150"/>
    </row>
    <row r="580" spans="1:4">
      <c r="A580" s="150"/>
      <c r="B580" s="150"/>
      <c r="C580" s="150"/>
      <c r="D580" s="150"/>
    </row>
    <row r="581" spans="1:4">
      <c r="A581" s="150"/>
      <c r="B581" s="150"/>
      <c r="C581" s="150"/>
      <c r="D581" s="150"/>
    </row>
    <row r="582" spans="1:4">
      <c r="A582" s="150"/>
      <c r="B582" s="150"/>
      <c r="C582" s="150"/>
      <c r="D582" s="150"/>
    </row>
    <row r="583" spans="1:4">
      <c r="A583" s="150"/>
      <c r="B583" s="150"/>
      <c r="C583" s="150"/>
      <c r="D583" s="150"/>
    </row>
    <row r="584" spans="1:4">
      <c r="A584" s="150"/>
      <c r="B584" s="150"/>
      <c r="C584" s="150"/>
      <c r="D584" s="150"/>
    </row>
    <row r="585" spans="1:4">
      <c r="A585" s="150"/>
      <c r="B585" s="150"/>
      <c r="C585" s="150"/>
      <c r="D585" s="150"/>
    </row>
    <row r="586" spans="1:4">
      <c r="A586" s="150"/>
      <c r="B586" s="150"/>
      <c r="C586" s="150"/>
      <c r="D586" s="150"/>
    </row>
    <row r="587" spans="1:4">
      <c r="A587" s="150"/>
      <c r="B587" s="150"/>
      <c r="C587" s="150"/>
      <c r="D587" s="150"/>
    </row>
    <row r="588" spans="1:4">
      <c r="A588" s="150"/>
      <c r="B588" s="150"/>
      <c r="C588" s="150"/>
      <c r="D588" s="150"/>
    </row>
    <row r="589" spans="1:4">
      <c r="A589" s="150"/>
      <c r="B589" s="150"/>
      <c r="C589" s="150"/>
      <c r="D589" s="150"/>
    </row>
    <row r="590" spans="1:4">
      <c r="A590" s="150"/>
      <c r="B590" s="150"/>
      <c r="C590" s="150"/>
      <c r="D590" s="150"/>
    </row>
    <row r="591" spans="1:4">
      <c r="A591" s="150"/>
      <c r="B591" s="150"/>
      <c r="C591" s="150"/>
      <c r="D591" s="150"/>
    </row>
    <row r="592" spans="1:4">
      <c r="A592" s="150"/>
      <c r="B592" s="150"/>
      <c r="C592" s="150"/>
      <c r="D592" s="150"/>
    </row>
    <row r="593" spans="1:4">
      <c r="A593" s="150"/>
      <c r="B593" s="150"/>
      <c r="C593" s="150"/>
      <c r="D593" s="150"/>
    </row>
    <row r="594" spans="1:4">
      <c r="A594" s="150"/>
      <c r="B594" s="150"/>
      <c r="C594" s="150"/>
      <c r="D594" s="150"/>
    </row>
    <row r="595" spans="1:4">
      <c r="A595" s="150"/>
      <c r="B595" s="150"/>
      <c r="C595" s="150"/>
      <c r="D595" s="150"/>
    </row>
    <row r="596" spans="1:4">
      <c r="A596" s="150"/>
      <c r="B596" s="150"/>
      <c r="C596" s="150"/>
      <c r="D596" s="150"/>
    </row>
    <row r="597" spans="1:4">
      <c r="A597" s="150"/>
      <c r="B597" s="150"/>
      <c r="C597" s="150"/>
      <c r="D597" s="150"/>
    </row>
    <row r="598" spans="1:4">
      <c r="A598" s="150"/>
      <c r="B598" s="150"/>
      <c r="C598" s="150"/>
      <c r="D598" s="150"/>
    </row>
    <row r="599" spans="1:4">
      <c r="A599" s="150"/>
      <c r="B599" s="150"/>
      <c r="C599" s="150"/>
      <c r="D599" s="150"/>
    </row>
    <row r="600" spans="1:4">
      <c r="A600" s="150"/>
      <c r="B600" s="150"/>
      <c r="C600" s="150"/>
      <c r="D600" s="150"/>
    </row>
    <row r="601" spans="1:4">
      <c r="A601" s="150"/>
      <c r="B601" s="150"/>
      <c r="C601" s="150"/>
      <c r="D601" s="150"/>
    </row>
    <row r="602" spans="1:4">
      <c r="A602" s="150"/>
      <c r="B602" s="150"/>
      <c r="C602" s="150"/>
      <c r="D602" s="150"/>
    </row>
    <row r="603" spans="1:4">
      <c r="A603" s="150"/>
      <c r="B603" s="150"/>
      <c r="C603" s="150"/>
      <c r="D603" s="150"/>
    </row>
    <row r="604" spans="1:4">
      <c r="A604" s="150"/>
      <c r="B604" s="150"/>
      <c r="C604" s="150"/>
      <c r="D604" s="150"/>
    </row>
    <row r="605" spans="1:4">
      <c r="A605" s="150"/>
      <c r="B605" s="150"/>
      <c r="C605" s="150"/>
      <c r="D605" s="150"/>
    </row>
    <row r="606" spans="1:4">
      <c r="A606" s="150"/>
      <c r="B606" s="150"/>
      <c r="C606" s="150"/>
      <c r="D606" s="150"/>
    </row>
    <row r="607" spans="1:4">
      <c r="A607" s="150"/>
      <c r="B607" s="150"/>
      <c r="C607" s="150"/>
      <c r="D607" s="150"/>
    </row>
    <row r="608" spans="1:4">
      <c r="A608" s="150"/>
      <c r="B608" s="150"/>
      <c r="C608" s="150"/>
      <c r="D608" s="150"/>
    </row>
    <row r="609" spans="1:4">
      <c r="A609" s="150"/>
      <c r="B609" s="150"/>
      <c r="C609" s="150"/>
      <c r="D609" s="150"/>
    </row>
    <row r="610" spans="1:4">
      <c r="A610" s="150"/>
      <c r="B610" s="150"/>
      <c r="C610" s="150"/>
      <c r="D610" s="150"/>
    </row>
    <row r="611" spans="1:4">
      <c r="A611" s="150"/>
      <c r="B611" s="150"/>
      <c r="C611" s="150"/>
      <c r="D611" s="150"/>
    </row>
    <row r="612" spans="1:4">
      <c r="A612" s="150"/>
      <c r="B612" s="150"/>
      <c r="C612" s="150"/>
      <c r="D612" s="150"/>
    </row>
    <row r="613" spans="1:4">
      <c r="A613" s="150"/>
      <c r="B613" s="150"/>
      <c r="C613" s="150"/>
      <c r="D613" s="150"/>
    </row>
    <row r="614" spans="1:4">
      <c r="A614" s="150"/>
      <c r="B614" s="150"/>
      <c r="C614" s="150"/>
      <c r="D614" s="150"/>
    </row>
    <row r="615" spans="1:4">
      <c r="A615" s="150"/>
      <c r="B615" s="150"/>
      <c r="C615" s="150"/>
      <c r="D615" s="150"/>
    </row>
    <row r="616" spans="1:4">
      <c r="A616" s="150"/>
      <c r="B616" s="150"/>
      <c r="C616" s="150"/>
      <c r="D616" s="150"/>
    </row>
    <row r="617" spans="1:4">
      <c r="A617" s="150"/>
      <c r="B617" s="150"/>
      <c r="C617" s="150"/>
      <c r="D617" s="150"/>
    </row>
    <row r="618" spans="1:4">
      <c r="A618" s="150"/>
      <c r="B618" s="150"/>
      <c r="C618" s="150"/>
      <c r="D618" s="150"/>
    </row>
    <row r="619" spans="1:4">
      <c r="A619" s="150"/>
      <c r="B619" s="150"/>
      <c r="C619" s="150"/>
      <c r="D619" s="150"/>
    </row>
    <row r="620" spans="1:4">
      <c r="A620" s="150"/>
      <c r="B620" s="150"/>
      <c r="C620" s="150"/>
      <c r="D620" s="150"/>
    </row>
    <row r="621" spans="1:4">
      <c r="A621" s="150"/>
      <c r="B621" s="150"/>
      <c r="C621" s="150"/>
      <c r="D621" s="150"/>
    </row>
    <row r="622" spans="1:4">
      <c r="A622" s="150"/>
      <c r="B622" s="150"/>
      <c r="C622" s="150"/>
      <c r="D622" s="150"/>
    </row>
    <row r="623" spans="1:4">
      <c r="A623" s="150"/>
      <c r="B623" s="150"/>
      <c r="C623" s="150"/>
      <c r="D623" s="150"/>
    </row>
    <row r="624" spans="1:4">
      <c r="A624" s="150"/>
      <c r="B624" s="150"/>
      <c r="C624" s="150"/>
      <c r="D624" s="150"/>
    </row>
    <row r="625" spans="1:4">
      <c r="A625" s="150"/>
      <c r="B625" s="150"/>
      <c r="C625" s="150"/>
      <c r="D625" s="150"/>
    </row>
    <row r="626" spans="1:4">
      <c r="A626" s="150"/>
      <c r="B626" s="150"/>
      <c r="C626" s="150"/>
      <c r="D626" s="150"/>
    </row>
    <row r="627" spans="1:4">
      <c r="A627" s="150"/>
      <c r="B627" s="150"/>
      <c r="C627" s="150"/>
      <c r="D627" s="150"/>
    </row>
    <row r="628" spans="1:4">
      <c r="A628" s="150"/>
      <c r="B628" s="150"/>
      <c r="C628" s="150"/>
      <c r="D628" s="150"/>
    </row>
    <row r="629" spans="1:4">
      <c r="A629" s="150"/>
      <c r="B629" s="150"/>
      <c r="C629" s="150"/>
      <c r="D629" s="150"/>
    </row>
    <row r="630" spans="1:4">
      <c r="A630" s="150"/>
      <c r="B630" s="150"/>
      <c r="C630" s="150"/>
      <c r="D630" s="150"/>
    </row>
    <row r="631" spans="1:4">
      <c r="A631" s="150"/>
      <c r="B631" s="150"/>
      <c r="C631" s="150"/>
      <c r="D631" s="150"/>
    </row>
    <row r="632" spans="1:4">
      <c r="A632" s="150"/>
      <c r="B632" s="150"/>
      <c r="C632" s="150"/>
      <c r="D632" s="150"/>
    </row>
    <row r="633" spans="1:4">
      <c r="A633" s="150"/>
      <c r="B633" s="150"/>
      <c r="C633" s="150"/>
      <c r="D633" s="150"/>
    </row>
    <row r="634" spans="1:4">
      <c r="A634" s="150"/>
      <c r="B634" s="150"/>
      <c r="C634" s="150"/>
      <c r="D634" s="150"/>
    </row>
    <row r="635" spans="1:4">
      <c r="A635" s="150"/>
      <c r="B635" s="150"/>
      <c r="C635" s="150"/>
      <c r="D635" s="150"/>
    </row>
    <row r="636" spans="1:4">
      <c r="A636" s="150"/>
      <c r="B636" s="150"/>
      <c r="C636" s="150"/>
      <c r="D636" s="150"/>
    </row>
    <row r="637" spans="1:4">
      <c r="A637" s="150"/>
      <c r="B637" s="150"/>
      <c r="C637" s="150"/>
      <c r="D637" s="150"/>
    </row>
    <row r="638" spans="1:4">
      <c r="A638" s="150"/>
      <c r="B638" s="150"/>
      <c r="C638" s="150"/>
      <c r="D638" s="150"/>
    </row>
    <row r="639" spans="1:4">
      <c r="A639" s="150"/>
      <c r="B639" s="150"/>
      <c r="C639" s="150"/>
      <c r="D639" s="150"/>
    </row>
    <row r="640" spans="1:4">
      <c r="A640" s="150"/>
      <c r="B640" s="150"/>
      <c r="C640" s="150"/>
      <c r="D640" s="150"/>
    </row>
    <row r="641" spans="1:4">
      <c r="A641" s="150"/>
      <c r="B641" s="150"/>
      <c r="C641" s="150"/>
      <c r="D641" s="150"/>
    </row>
    <row r="642" spans="1:4">
      <c r="A642" s="150"/>
      <c r="B642" s="150"/>
      <c r="C642" s="150"/>
      <c r="D642" s="150"/>
    </row>
    <row r="643" spans="1:4">
      <c r="A643" s="150"/>
      <c r="B643" s="150"/>
      <c r="C643" s="150"/>
      <c r="D643" s="150"/>
    </row>
    <row r="644" spans="1:4">
      <c r="A644" s="150"/>
      <c r="B644" s="150"/>
      <c r="C644" s="150"/>
      <c r="D644" s="150"/>
    </row>
    <row r="645" spans="1:4">
      <c r="A645" s="150"/>
      <c r="B645" s="150"/>
      <c r="C645" s="150"/>
      <c r="D645" s="150"/>
    </row>
    <row r="646" spans="1:4">
      <c r="A646" s="150"/>
      <c r="B646" s="150"/>
      <c r="C646" s="150"/>
      <c r="D646" s="150"/>
    </row>
    <row r="647" spans="1:4">
      <c r="A647" s="150"/>
      <c r="B647" s="150"/>
      <c r="C647" s="150"/>
      <c r="D647" s="150"/>
    </row>
    <row r="648" spans="1:4">
      <c r="A648" s="150"/>
      <c r="B648" s="150"/>
      <c r="C648" s="150"/>
      <c r="D648" s="150"/>
    </row>
    <row r="649" spans="1:4">
      <c r="A649" s="150"/>
      <c r="B649" s="150"/>
      <c r="C649" s="150"/>
      <c r="D649" s="150"/>
    </row>
    <row r="650" spans="1:4">
      <c r="A650" s="150"/>
      <c r="B650" s="150"/>
      <c r="C650" s="150"/>
      <c r="D650" s="150"/>
    </row>
    <row r="651" spans="1:4">
      <c r="A651" s="150"/>
      <c r="B651" s="150"/>
      <c r="C651" s="150"/>
      <c r="D651" s="150"/>
    </row>
    <row r="652" spans="1:4">
      <c r="A652" s="150"/>
      <c r="B652" s="150"/>
      <c r="C652" s="150"/>
      <c r="D652" s="150"/>
    </row>
    <row r="653" spans="1:4">
      <c r="A653" s="150"/>
      <c r="B653" s="150"/>
      <c r="C653" s="150"/>
      <c r="D653" s="150"/>
    </row>
    <row r="654" spans="1:4">
      <c r="A654" s="150"/>
      <c r="B654" s="150"/>
      <c r="C654" s="150"/>
      <c r="D654" s="150"/>
    </row>
    <row r="655" spans="1:4">
      <c r="A655" s="150"/>
      <c r="B655" s="150"/>
      <c r="C655" s="150"/>
      <c r="D655" s="150"/>
    </row>
    <row r="656" spans="1:4">
      <c r="A656" s="150"/>
      <c r="B656" s="150"/>
      <c r="C656" s="150"/>
      <c r="D656" s="150"/>
    </row>
    <row r="657" spans="1:4">
      <c r="A657" s="150"/>
      <c r="B657" s="150"/>
      <c r="C657" s="150"/>
      <c r="D657" s="150"/>
    </row>
    <row r="658" spans="1:4">
      <c r="A658" s="150"/>
      <c r="B658" s="150"/>
      <c r="C658" s="150"/>
      <c r="D658" s="150"/>
    </row>
    <row r="659" spans="1:4">
      <c r="A659" s="150"/>
      <c r="B659" s="150"/>
      <c r="C659" s="150"/>
      <c r="D659" s="150"/>
    </row>
    <row r="660" spans="1:4">
      <c r="A660" s="150"/>
      <c r="B660" s="150"/>
      <c r="C660" s="150"/>
      <c r="D660" s="150"/>
    </row>
    <row r="661" spans="1:4">
      <c r="A661" s="150"/>
      <c r="B661" s="150"/>
      <c r="C661" s="150"/>
      <c r="D661" s="150"/>
    </row>
    <row r="662" spans="1:4">
      <c r="A662" s="150"/>
      <c r="B662" s="150"/>
      <c r="C662" s="150"/>
      <c r="D662" s="150"/>
    </row>
    <row r="663" spans="1:4">
      <c r="A663" s="150"/>
      <c r="B663" s="150"/>
      <c r="C663" s="150"/>
      <c r="D663" s="150"/>
    </row>
    <row r="664" spans="1:4">
      <c r="A664" s="150"/>
      <c r="B664" s="150"/>
      <c r="C664" s="150"/>
      <c r="D664" s="150"/>
    </row>
    <row r="665" spans="1:4">
      <c r="A665" s="150"/>
      <c r="B665" s="150"/>
      <c r="C665" s="150"/>
      <c r="D665" s="150"/>
    </row>
    <row r="666" spans="1:4">
      <c r="A666" s="150"/>
      <c r="B666" s="150"/>
      <c r="C666" s="150"/>
      <c r="D666" s="150"/>
    </row>
    <row r="667" spans="1:4">
      <c r="A667" s="150"/>
      <c r="B667" s="150"/>
      <c r="C667" s="150"/>
      <c r="D667" s="150"/>
    </row>
    <row r="668" spans="1:4">
      <c r="A668" s="150"/>
      <c r="B668" s="150"/>
      <c r="C668" s="150"/>
      <c r="D668" s="150"/>
    </row>
    <row r="669" spans="1:4">
      <c r="A669" s="150"/>
      <c r="B669" s="150"/>
      <c r="C669" s="150"/>
      <c r="D669" s="150"/>
    </row>
    <row r="670" spans="1:4">
      <c r="A670" s="150"/>
      <c r="B670" s="150"/>
      <c r="C670" s="150"/>
      <c r="D670" s="150"/>
    </row>
    <row r="671" spans="1:4">
      <c r="A671" s="150"/>
      <c r="B671" s="150"/>
      <c r="C671" s="150"/>
      <c r="D671" s="150"/>
    </row>
    <row r="672" spans="1:4">
      <c r="A672" s="150"/>
      <c r="B672" s="150"/>
      <c r="C672" s="150"/>
      <c r="D672" s="150"/>
    </row>
    <row r="673" spans="1:4">
      <c r="A673" s="150"/>
      <c r="B673" s="150"/>
      <c r="C673" s="150"/>
      <c r="D673" s="150"/>
    </row>
    <row r="674" spans="1:4">
      <c r="A674" s="150"/>
      <c r="B674" s="150"/>
      <c r="C674" s="150"/>
      <c r="D674" s="150"/>
    </row>
    <row r="675" spans="1:4">
      <c r="A675" s="150"/>
      <c r="B675" s="150"/>
      <c r="C675" s="150"/>
      <c r="D675" s="150"/>
    </row>
    <row r="676" spans="1:4">
      <c r="A676" s="150"/>
      <c r="B676" s="150"/>
      <c r="C676" s="150"/>
      <c r="D676" s="150"/>
    </row>
    <row r="677" spans="1:4">
      <c r="A677" s="150"/>
      <c r="B677" s="150"/>
      <c r="C677" s="150"/>
      <c r="D677" s="150"/>
    </row>
    <row r="678" spans="1:4">
      <c r="A678" s="150"/>
      <c r="B678" s="150"/>
      <c r="C678" s="150"/>
      <c r="D678" s="150"/>
    </row>
    <row r="679" spans="1:4">
      <c r="A679" s="150"/>
      <c r="B679" s="150"/>
      <c r="C679" s="150"/>
      <c r="D679" s="150"/>
    </row>
    <row r="680" spans="1:4">
      <c r="A680" s="150"/>
      <c r="B680" s="150"/>
      <c r="C680" s="150"/>
      <c r="D680" s="150"/>
    </row>
    <row r="681" spans="1:4">
      <c r="A681" s="150"/>
      <c r="B681" s="150"/>
      <c r="C681" s="150"/>
      <c r="D681" s="150"/>
    </row>
    <row r="682" spans="1:4">
      <c r="A682" s="150"/>
      <c r="B682" s="150"/>
      <c r="C682" s="150"/>
      <c r="D682" s="150"/>
    </row>
    <row r="683" spans="1:4">
      <c r="A683" s="150"/>
      <c r="B683" s="150"/>
      <c r="C683" s="150"/>
      <c r="D683" s="150"/>
    </row>
    <row r="684" spans="1:4">
      <c r="A684" s="150"/>
      <c r="B684" s="150"/>
      <c r="C684" s="150"/>
      <c r="D684" s="150"/>
    </row>
    <row r="685" spans="1:4">
      <c r="A685" s="150"/>
      <c r="B685" s="150"/>
      <c r="C685" s="150"/>
      <c r="D685" s="150"/>
    </row>
    <row r="686" spans="1:4">
      <c r="A686" s="150"/>
      <c r="B686" s="150"/>
      <c r="C686" s="150"/>
      <c r="D686" s="150"/>
    </row>
    <row r="687" spans="1:4">
      <c r="A687" s="150"/>
      <c r="B687" s="150"/>
      <c r="C687" s="150"/>
      <c r="D687" s="150"/>
    </row>
    <row r="688" spans="1:4">
      <c r="A688" s="150"/>
      <c r="B688" s="150"/>
      <c r="C688" s="150"/>
      <c r="D688" s="150"/>
    </row>
    <row r="689" spans="1:4">
      <c r="A689" s="150"/>
      <c r="B689" s="150"/>
      <c r="C689" s="150"/>
      <c r="D689" s="150"/>
    </row>
    <row r="690" spans="1:4">
      <c r="A690" s="150"/>
      <c r="B690" s="150"/>
      <c r="C690" s="150"/>
      <c r="D690" s="150"/>
    </row>
    <row r="691" spans="1:4">
      <c r="A691" s="150"/>
      <c r="B691" s="150"/>
      <c r="C691" s="150"/>
      <c r="D691" s="150"/>
    </row>
    <row r="692" spans="1:4">
      <c r="A692" s="150"/>
      <c r="B692" s="150"/>
      <c r="C692" s="150"/>
      <c r="D692" s="150"/>
    </row>
    <row r="693" spans="1:4">
      <c r="A693" s="150"/>
      <c r="B693" s="150"/>
      <c r="C693" s="150"/>
      <c r="D693" s="150"/>
    </row>
    <row r="694" spans="1:4">
      <c r="A694" s="150"/>
      <c r="B694" s="150"/>
      <c r="C694" s="150"/>
      <c r="D694" s="150"/>
    </row>
    <row r="695" spans="1:4">
      <c r="A695" s="150"/>
      <c r="B695" s="150"/>
      <c r="C695" s="150"/>
      <c r="D695" s="150"/>
    </row>
    <row r="696" spans="1:4">
      <c r="A696" s="150"/>
      <c r="B696" s="150"/>
      <c r="C696" s="150"/>
      <c r="D696" s="150"/>
    </row>
    <row r="697" spans="1:4">
      <c r="A697" s="150"/>
      <c r="B697" s="150"/>
      <c r="C697" s="150"/>
      <c r="D697" s="150"/>
    </row>
    <row r="698" spans="1:4">
      <c r="A698" s="150"/>
      <c r="B698" s="150"/>
      <c r="C698" s="150"/>
      <c r="D698" s="150"/>
    </row>
    <row r="699" spans="1:4">
      <c r="A699" s="150"/>
      <c r="B699" s="150"/>
      <c r="C699" s="150"/>
      <c r="D699" s="150"/>
    </row>
    <row r="700" spans="1:4">
      <c r="A700" s="150"/>
      <c r="B700" s="150"/>
      <c r="C700" s="150"/>
      <c r="D700" s="150"/>
    </row>
    <row r="701" spans="1:4">
      <c r="A701" s="150"/>
      <c r="B701" s="150"/>
      <c r="C701" s="150"/>
      <c r="D701" s="150"/>
    </row>
    <row r="702" spans="1:4">
      <c r="A702" s="150"/>
      <c r="B702" s="150"/>
      <c r="C702" s="150"/>
      <c r="D702" s="150"/>
    </row>
    <row r="703" spans="1:4">
      <c r="A703" s="150"/>
      <c r="B703" s="150"/>
      <c r="C703" s="150"/>
      <c r="D703" s="150"/>
    </row>
    <row r="704" spans="1:4">
      <c r="A704" s="150"/>
      <c r="B704" s="150"/>
      <c r="C704" s="150"/>
      <c r="D704" s="150"/>
    </row>
    <row r="705" spans="1:4">
      <c r="A705" s="150"/>
      <c r="B705" s="150"/>
      <c r="C705" s="150"/>
      <c r="D705" s="150"/>
    </row>
    <row r="706" spans="1:4">
      <c r="A706" s="150"/>
      <c r="B706" s="150"/>
      <c r="C706" s="150"/>
      <c r="D706" s="150"/>
    </row>
    <row r="707" spans="1:4">
      <c r="A707" s="150"/>
      <c r="B707" s="150"/>
      <c r="C707" s="150"/>
      <c r="D707" s="150"/>
    </row>
    <row r="708" spans="1:4">
      <c r="A708" s="150"/>
      <c r="B708" s="150"/>
      <c r="C708" s="150"/>
      <c r="D708" s="150"/>
    </row>
    <row r="709" spans="1:4">
      <c r="A709" s="150"/>
      <c r="B709" s="150"/>
      <c r="C709" s="150"/>
      <c r="D709" s="150"/>
    </row>
    <row r="710" spans="1:4">
      <c r="A710" s="150"/>
      <c r="B710" s="150"/>
      <c r="C710" s="150"/>
      <c r="D710" s="150"/>
    </row>
    <row r="711" spans="1:4">
      <c r="A711" s="150"/>
      <c r="B711" s="150"/>
      <c r="C711" s="150"/>
      <c r="D711" s="150"/>
    </row>
    <row r="712" spans="1:4">
      <c r="A712" s="150"/>
      <c r="B712" s="150"/>
      <c r="C712" s="150"/>
      <c r="D712" s="150"/>
    </row>
    <row r="713" spans="1:4">
      <c r="A713" s="150"/>
      <c r="B713" s="150"/>
      <c r="C713" s="150"/>
      <c r="D713" s="150"/>
    </row>
    <row r="714" spans="1:4">
      <c r="A714" s="150"/>
      <c r="B714" s="150"/>
      <c r="C714" s="150"/>
      <c r="D714" s="150"/>
    </row>
    <row r="715" spans="1:4">
      <c r="A715" s="150"/>
      <c r="B715" s="150"/>
      <c r="C715" s="150"/>
      <c r="D715" s="150"/>
    </row>
    <row r="716" spans="1:4">
      <c r="A716" s="150"/>
      <c r="B716" s="150"/>
      <c r="C716" s="150"/>
      <c r="D716" s="150"/>
    </row>
    <row r="717" spans="1:4">
      <c r="A717" s="150"/>
      <c r="B717" s="150"/>
      <c r="C717" s="150"/>
      <c r="D717" s="150"/>
    </row>
    <row r="718" spans="1:4">
      <c r="A718" s="150"/>
      <c r="B718" s="150"/>
      <c r="C718" s="150"/>
      <c r="D718" s="150"/>
    </row>
  </sheetData>
  <sheetProtection password="C28B" sheet="1" objects="1" scenarios="1"/>
  <mergeCells count="2">
    <mergeCell ref="A13:B13"/>
    <mergeCell ref="A1:B1"/>
  </mergeCells>
  <dataValidations count="2">
    <dataValidation type="list" allowBlank="1" showInputMessage="1" showErrorMessage="1" sqref="B14">
      <formula1>FZ</formula1>
    </dataValidation>
    <dataValidation type="list" allowBlank="1" showInputMessage="1" showErrorMessage="1" sqref="B15">
      <formula1>FM</formula1>
    </dataValidation>
  </dataValidations>
  <hyperlinks>
    <hyperlink ref="A4" r:id="rId1"/>
    <hyperlink ref="A11" r:id="rId2"/>
    <hyperlink ref="A5" r:id="rId3"/>
    <hyperlink ref="A6" r:id="rId4"/>
    <hyperlink ref="A9" r:id="rId5"/>
    <hyperlink ref="A10" r:id="rId6"/>
    <hyperlink ref="A7" r:id="rId7" display="http://www.bchelpline.com/index.html"/>
    <hyperlink ref="A8" r:id="rId8"/>
  </hyperlinks>
  <printOptions horizontalCentered="1"/>
  <pageMargins left="0.7" right="0.7" top="0.5" bottom="0.5" header="0.3" footer="0.3"/>
  <pageSetup scale="50" orientation="landscape" r:id="rId9"/>
  <headerFooter>
    <oddFooter>&amp;C&amp;P</oddFooter>
  </headerFooter>
  <rowBreaks count="3" manualBreakCount="3">
    <brk id="66" max="2" man="1"/>
    <brk id="117" max="5" man="1"/>
    <brk id="153" max="16383" man="1"/>
  </rowBreaks>
  <drawing r:id="rId10"/>
</worksheet>
</file>

<file path=xl/worksheets/sheet6.xml><?xml version="1.0" encoding="utf-8"?>
<worksheet xmlns="http://schemas.openxmlformats.org/spreadsheetml/2006/main" xmlns:r="http://schemas.openxmlformats.org/officeDocument/2006/relationships">
  <sheetPr codeName="Sheet5">
    <tabColor theme="9" tint="-0.249977111117893"/>
  </sheetPr>
  <dimension ref="A1:L101"/>
  <sheetViews>
    <sheetView workbookViewId="0">
      <selection activeCell="A2" sqref="A2"/>
    </sheetView>
  </sheetViews>
  <sheetFormatPr defaultColWidth="9.140625" defaultRowHeight="15"/>
  <cols>
    <col min="1" max="1" width="56.5703125" style="70" customWidth="1"/>
    <col min="2" max="2" width="14.28515625" style="70" customWidth="1"/>
    <col min="3" max="6" width="9.140625" style="70"/>
    <col min="7" max="7" width="36.85546875" style="70" customWidth="1"/>
    <col min="8" max="8" width="18.5703125" style="70" customWidth="1"/>
    <col min="9" max="16384" width="9.140625" style="70"/>
  </cols>
  <sheetData>
    <row r="1" spans="1:12" ht="28.5" customHeight="1">
      <c r="A1" s="297" t="s">
        <v>528</v>
      </c>
      <c r="B1" s="298"/>
      <c r="C1" s="298"/>
      <c r="D1" s="298"/>
      <c r="E1" s="298"/>
      <c r="F1" s="298"/>
      <c r="G1" s="298"/>
      <c r="H1" t="s">
        <v>986</v>
      </c>
    </row>
    <row r="2" spans="1:12">
      <c r="H2" s="235">
        <v>41172</v>
      </c>
    </row>
    <row r="3" spans="1:12" ht="15.75">
      <c r="A3" s="83" t="s">
        <v>192</v>
      </c>
      <c r="B3" s="300" t="str">
        <f>IF('Initial Inspection and Data Col'!B5="","",'Initial Inspection and Data Col'!B5)</f>
        <v/>
      </c>
      <c r="C3" s="300"/>
    </row>
    <row r="4" spans="1:12" ht="15.75">
      <c r="A4" s="83" t="s">
        <v>20</v>
      </c>
      <c r="B4" s="299" t="str">
        <f>IF('Initial Inspection and Data Col'!B6="","",'Initial Inspection and Data Col'!B6)</f>
        <v/>
      </c>
      <c r="C4" s="299"/>
    </row>
    <row r="5" spans="1:12" ht="15.75">
      <c r="A5" s="83" t="s">
        <v>350</v>
      </c>
      <c r="B5" s="299" t="str">
        <f>IF('Initial Inspection and Data Col'!B7="","",'Initial Inspection and Data Col'!B7)</f>
        <v/>
      </c>
      <c r="C5" s="299"/>
    </row>
    <row r="6" spans="1:12" ht="15.75">
      <c r="A6" s="83" t="s">
        <v>333</v>
      </c>
      <c r="B6" s="299" t="str">
        <f>IF('Initial Inspection and Data Col'!B8="","",'Initial Inspection and Data Col'!B8)</f>
        <v/>
      </c>
      <c r="C6" s="299"/>
    </row>
    <row r="7" spans="1:12" ht="15.75">
      <c r="A7" s="83" t="s">
        <v>334</v>
      </c>
      <c r="B7" s="299" t="str">
        <f>IF('Initial Inspection and Data Col'!B9="","",'Initial Inspection and Data Col'!B9)</f>
        <v/>
      </c>
      <c r="C7" s="299"/>
    </row>
    <row r="8" spans="1:12" ht="15.75">
      <c r="A8" s="83" t="s">
        <v>335</v>
      </c>
      <c r="B8" s="299" t="str">
        <f>IF('Initial Inspection and Data Col'!B10="","",'Initial Inspection and Data Col'!B10)</f>
        <v/>
      </c>
      <c r="C8" s="299"/>
    </row>
    <row r="9" spans="1:12" ht="15.75">
      <c r="A9" s="83" t="s">
        <v>0</v>
      </c>
      <c r="B9" s="278" t="str">
        <f>IF('Initial Inspection and Data Col'!B11="","",'Initial Inspection and Data Col'!B11)</f>
        <v/>
      </c>
      <c r="C9" s="278"/>
    </row>
    <row r="10" spans="1:12" ht="15.75">
      <c r="A10" s="83" t="s">
        <v>515</v>
      </c>
      <c r="B10" s="73"/>
      <c r="C10" s="73"/>
    </row>
    <row r="11" spans="1:12" ht="15.75">
      <c r="A11" s="83" t="s">
        <v>514</v>
      </c>
      <c r="B11" s="278"/>
      <c r="C11" s="278"/>
    </row>
    <row r="12" spans="1:12" ht="23.25">
      <c r="A12" s="126"/>
    </row>
    <row r="13" spans="1:12">
      <c r="B13" t="s">
        <v>649</v>
      </c>
      <c r="C13" s="301" t="s">
        <v>50</v>
      </c>
      <c r="D13" s="278"/>
      <c r="E13" s="278"/>
      <c r="F13" s="278"/>
    </row>
    <row r="14" spans="1:12">
      <c r="A14" s="70" t="s">
        <v>541</v>
      </c>
      <c r="B14" s="82"/>
      <c r="C14" s="296"/>
      <c r="D14" s="296"/>
      <c r="E14" s="296"/>
      <c r="F14" s="296"/>
      <c r="G14" s="127" t="s">
        <v>523</v>
      </c>
      <c r="H14" s="91"/>
      <c r="I14" s="91"/>
      <c r="J14" s="91"/>
      <c r="K14" s="91"/>
      <c r="L14" s="91"/>
    </row>
    <row r="15" spans="1:12" ht="51.75" customHeight="1">
      <c r="A15" s="146" t="s">
        <v>653</v>
      </c>
      <c r="B15" s="82"/>
      <c r="C15" s="296"/>
      <c r="D15" s="296"/>
      <c r="E15" s="296"/>
      <c r="F15" s="296"/>
      <c r="G15" s="128"/>
      <c r="H15" s="91"/>
      <c r="I15" s="91"/>
      <c r="J15" s="91"/>
      <c r="K15" s="91"/>
      <c r="L15" s="91"/>
    </row>
    <row r="16" spans="1:12" ht="60">
      <c r="A16" s="146" t="s">
        <v>654</v>
      </c>
      <c r="B16" s="82"/>
      <c r="C16" s="296"/>
      <c r="D16" s="296"/>
      <c r="E16" s="296"/>
      <c r="F16" s="296"/>
    </row>
    <row r="17" spans="1:6" ht="45">
      <c r="A17" s="147" t="s">
        <v>655</v>
      </c>
      <c r="B17" s="82"/>
      <c r="C17" s="296"/>
      <c r="D17" s="296"/>
      <c r="E17" s="296"/>
      <c r="F17" s="296"/>
    </row>
    <row r="18" spans="1:6" ht="30">
      <c r="A18" s="147" t="s">
        <v>656</v>
      </c>
      <c r="B18" s="82"/>
      <c r="C18" s="296"/>
      <c r="D18" s="296"/>
      <c r="E18" s="296"/>
      <c r="F18" s="296"/>
    </row>
    <row r="19" spans="1:6" ht="45">
      <c r="A19" s="147" t="s">
        <v>657</v>
      </c>
      <c r="B19" s="82"/>
      <c r="C19" s="296"/>
      <c r="D19" s="296"/>
      <c r="E19" s="296"/>
      <c r="F19" s="296"/>
    </row>
    <row r="20" spans="1:6" ht="30">
      <c r="A20" s="148" t="s">
        <v>392</v>
      </c>
      <c r="B20" s="82"/>
      <c r="C20" s="296"/>
      <c r="D20" s="296"/>
      <c r="E20" s="296"/>
      <c r="F20" s="296"/>
    </row>
    <row r="21" spans="1:6" ht="45">
      <c r="A21" s="147" t="s">
        <v>658</v>
      </c>
      <c r="B21" s="82"/>
      <c r="C21" s="296"/>
      <c r="D21" s="296"/>
      <c r="E21" s="296"/>
      <c r="F21" s="296"/>
    </row>
    <row r="22" spans="1:6" ht="45">
      <c r="A22" s="147" t="s">
        <v>659</v>
      </c>
      <c r="B22" s="82"/>
      <c r="C22" s="302"/>
      <c r="D22" s="303"/>
      <c r="E22" s="303"/>
      <c r="F22" s="304"/>
    </row>
    <row r="23" spans="1:6">
      <c r="A23" s="148" t="s">
        <v>393</v>
      </c>
      <c r="B23" s="82"/>
      <c r="C23" s="296"/>
      <c r="D23" s="296"/>
      <c r="E23" s="296"/>
      <c r="F23" s="296"/>
    </row>
    <row r="24" spans="1:6" ht="30">
      <c r="A24" s="149" t="s">
        <v>660</v>
      </c>
      <c r="B24" s="82"/>
      <c r="C24" s="296"/>
      <c r="D24" s="296"/>
      <c r="E24" s="296"/>
      <c r="F24" s="296"/>
    </row>
    <row r="25" spans="1:6">
      <c r="A25" s="150"/>
    </row>
    <row r="26" spans="1:6">
      <c r="A26" s="151" t="s">
        <v>661</v>
      </c>
    </row>
    <row r="27" spans="1:6">
      <c r="A27" s="152"/>
    </row>
    <row r="28" spans="1:6" ht="75">
      <c r="A28" s="153" t="s">
        <v>662</v>
      </c>
      <c r="B28" s="82"/>
      <c r="C28" s="296"/>
      <c r="D28" s="296"/>
      <c r="E28" s="296"/>
      <c r="F28" s="296"/>
    </row>
    <row r="29" spans="1:6" ht="60">
      <c r="A29" s="154" t="s">
        <v>663</v>
      </c>
      <c r="B29" s="82"/>
      <c r="C29" s="296"/>
      <c r="D29" s="296"/>
      <c r="E29" s="296"/>
      <c r="F29" s="296"/>
    </row>
    <row r="30" spans="1:6" ht="77.25" customHeight="1">
      <c r="A30" s="153" t="s">
        <v>664</v>
      </c>
      <c r="B30" s="82"/>
      <c r="C30" s="296"/>
      <c r="D30" s="296"/>
      <c r="E30" s="296"/>
      <c r="F30" s="296"/>
    </row>
    <row r="31" spans="1:6" ht="49.5" customHeight="1">
      <c r="A31" s="153" t="s">
        <v>666</v>
      </c>
      <c r="B31" s="82"/>
      <c r="C31" s="296"/>
      <c r="D31" s="296"/>
      <c r="E31" s="296"/>
      <c r="F31" s="296"/>
    </row>
    <row r="32" spans="1:6" ht="45">
      <c r="A32" s="154" t="s">
        <v>667</v>
      </c>
      <c r="B32" s="82"/>
      <c r="C32" s="296"/>
      <c r="D32" s="296"/>
      <c r="E32" s="296"/>
      <c r="F32" s="296"/>
    </row>
    <row r="33" spans="1:6" ht="49.5" customHeight="1">
      <c r="A33" s="154" t="s">
        <v>668</v>
      </c>
      <c r="B33" s="82"/>
      <c r="C33" s="296"/>
      <c r="D33" s="296"/>
      <c r="E33" s="296"/>
      <c r="F33" s="296"/>
    </row>
    <row r="34" spans="1:6" ht="75">
      <c r="A34" s="154" t="s">
        <v>669</v>
      </c>
      <c r="B34" s="82"/>
      <c r="C34" s="296"/>
      <c r="D34" s="296"/>
      <c r="E34" s="296"/>
      <c r="F34" s="296"/>
    </row>
    <row r="35" spans="1:6" ht="60">
      <c r="A35" s="154" t="s">
        <v>670</v>
      </c>
      <c r="B35" s="82"/>
      <c r="C35" s="296"/>
      <c r="D35" s="296"/>
      <c r="E35" s="296"/>
      <c r="F35" s="296"/>
    </row>
    <row r="36" spans="1:6" ht="45">
      <c r="A36" s="154" t="s">
        <v>665</v>
      </c>
      <c r="B36" s="82"/>
      <c r="C36" s="296"/>
      <c r="D36" s="296"/>
      <c r="E36" s="296"/>
      <c r="F36" s="296"/>
    </row>
    <row r="37" spans="1:6">
      <c r="A37" s="155"/>
    </row>
    <row r="38" spans="1:6">
      <c r="A38" s="156" t="s">
        <v>391</v>
      </c>
    </row>
    <row r="39" spans="1:6">
      <c r="A39" s="152"/>
    </row>
    <row r="40" spans="1:6" ht="75">
      <c r="A40" s="157" t="s">
        <v>671</v>
      </c>
      <c r="B40" s="82"/>
      <c r="C40" s="296"/>
      <c r="D40" s="296"/>
      <c r="E40" s="296"/>
      <c r="F40" s="296"/>
    </row>
    <row r="41" spans="1:6" ht="45">
      <c r="A41" s="155" t="s">
        <v>571</v>
      </c>
      <c r="B41" s="82"/>
      <c r="C41" s="296"/>
      <c r="D41" s="296"/>
      <c r="E41" s="296"/>
      <c r="F41" s="296"/>
    </row>
    <row r="42" spans="1:6" ht="60">
      <c r="A42" s="155" t="s">
        <v>567</v>
      </c>
      <c r="B42" s="82"/>
      <c r="C42" s="296"/>
      <c r="D42" s="296"/>
      <c r="E42" s="296"/>
      <c r="F42" s="296"/>
    </row>
    <row r="43" spans="1:6">
      <c r="A43" s="150"/>
    </row>
    <row r="44" spans="1:6">
      <c r="A44" s="156" t="s">
        <v>390</v>
      </c>
    </row>
    <row r="45" spans="1:6">
      <c r="A45" s="152"/>
      <c r="B45" s="70" t="s">
        <v>476</v>
      </c>
      <c r="C45" s="278" t="s">
        <v>50</v>
      </c>
      <c r="D45" s="278"/>
      <c r="E45" s="278"/>
      <c r="F45" s="278"/>
    </row>
    <row r="46" spans="1:6" ht="60">
      <c r="A46" s="157" t="s">
        <v>676</v>
      </c>
      <c r="B46" s="129"/>
      <c r="C46" s="296"/>
      <c r="D46" s="296"/>
      <c r="E46" s="296"/>
      <c r="F46" s="296"/>
    </row>
    <row r="47" spans="1:6" ht="60">
      <c r="A47" s="155" t="s">
        <v>568</v>
      </c>
      <c r="B47" s="129"/>
      <c r="C47" s="296"/>
      <c r="D47" s="296"/>
      <c r="E47" s="296"/>
      <c r="F47" s="296"/>
    </row>
    <row r="48" spans="1:6" ht="45">
      <c r="A48" s="155" t="s">
        <v>569</v>
      </c>
      <c r="B48" s="129"/>
      <c r="C48" s="296"/>
      <c r="D48" s="296"/>
      <c r="E48" s="296"/>
      <c r="F48" s="296"/>
    </row>
    <row r="49" spans="1:6">
      <c r="A49" s="155" t="s">
        <v>570</v>
      </c>
      <c r="B49" s="129"/>
      <c r="C49" s="296"/>
      <c r="D49" s="296"/>
      <c r="E49" s="296"/>
      <c r="F49" s="296"/>
    </row>
    <row r="50" spans="1:6" ht="75">
      <c r="A50" s="157" t="s">
        <v>677</v>
      </c>
      <c r="B50" s="129"/>
      <c r="C50" s="296"/>
      <c r="D50" s="296"/>
      <c r="E50" s="296"/>
      <c r="F50" s="296"/>
    </row>
    <row r="51" spans="1:6">
      <c r="A51" s="150"/>
    </row>
    <row r="52" spans="1:6">
      <c r="A52" s="156" t="s">
        <v>529</v>
      </c>
    </row>
    <row r="53" spans="1:6">
      <c r="A53" s="152"/>
    </row>
    <row r="54" spans="1:6" ht="90">
      <c r="A54" s="155" t="s">
        <v>572</v>
      </c>
      <c r="B54" s="82"/>
      <c r="C54" s="296"/>
      <c r="D54" s="296"/>
      <c r="E54" s="296"/>
      <c r="F54" s="296"/>
    </row>
    <row r="55" spans="1:6" ht="75">
      <c r="A55" s="155" t="s">
        <v>573</v>
      </c>
      <c r="B55" s="82"/>
      <c r="C55" s="296"/>
      <c r="D55" s="296"/>
      <c r="E55" s="296"/>
      <c r="F55" s="296"/>
    </row>
    <row r="56" spans="1:6" ht="45">
      <c r="A56" s="155" t="s">
        <v>384</v>
      </c>
      <c r="B56" s="82"/>
      <c r="C56" s="296"/>
      <c r="D56" s="296"/>
      <c r="E56" s="296"/>
      <c r="F56" s="296"/>
    </row>
    <row r="57" spans="1:6" ht="30">
      <c r="A57" s="155" t="s">
        <v>385</v>
      </c>
      <c r="B57" s="82"/>
      <c r="C57" s="296"/>
      <c r="D57" s="296"/>
      <c r="E57" s="296"/>
      <c r="F57" s="296"/>
    </row>
    <row r="58" spans="1:6" ht="75">
      <c r="A58" s="157" t="s">
        <v>675</v>
      </c>
      <c r="B58" s="82"/>
      <c r="C58" s="296"/>
      <c r="D58" s="296"/>
      <c r="E58" s="296"/>
      <c r="F58" s="296"/>
    </row>
    <row r="59" spans="1:6">
      <c r="A59" s="150"/>
    </row>
    <row r="60" spans="1:6">
      <c r="A60" s="156" t="s">
        <v>530</v>
      </c>
    </row>
    <row r="61" spans="1:6">
      <c r="A61" s="152"/>
    </row>
    <row r="62" spans="1:6">
      <c r="A62" s="158" t="s">
        <v>680</v>
      </c>
      <c r="B62" s="82"/>
      <c r="C62" s="296"/>
      <c r="D62" s="296"/>
      <c r="E62" s="296"/>
      <c r="F62" s="296"/>
    </row>
    <row r="63" spans="1:6">
      <c r="A63" s="158" t="s">
        <v>679</v>
      </c>
      <c r="B63" s="82"/>
      <c r="C63" s="296"/>
      <c r="D63" s="296"/>
      <c r="E63" s="296"/>
      <c r="F63" s="296"/>
    </row>
    <row r="64" spans="1:6" ht="30">
      <c r="A64" s="157" t="s">
        <v>678</v>
      </c>
      <c r="B64" s="82"/>
      <c r="C64" s="296"/>
      <c r="D64" s="296"/>
      <c r="E64" s="296"/>
      <c r="F64" s="296"/>
    </row>
    <row r="65" spans="1:6" ht="30">
      <c r="A65" s="157" t="s">
        <v>681</v>
      </c>
      <c r="B65" s="82"/>
      <c r="C65" s="296"/>
      <c r="D65" s="296"/>
      <c r="E65" s="296"/>
      <c r="F65" s="296"/>
    </row>
    <row r="66" spans="1:6">
      <c r="A66" s="159" t="s">
        <v>386</v>
      </c>
      <c r="B66" s="82"/>
      <c r="C66" s="296"/>
      <c r="D66" s="296"/>
      <c r="E66" s="296"/>
      <c r="F66" s="296"/>
    </row>
    <row r="67" spans="1:6">
      <c r="A67" s="159" t="s">
        <v>387</v>
      </c>
      <c r="B67" s="82"/>
      <c r="C67" s="296"/>
      <c r="D67" s="296"/>
      <c r="E67" s="296"/>
      <c r="F67" s="296"/>
    </row>
    <row r="68" spans="1:6">
      <c r="A68" s="159" t="s">
        <v>388</v>
      </c>
      <c r="B68" s="82"/>
      <c r="C68" s="296"/>
      <c r="D68" s="296"/>
      <c r="E68" s="296"/>
      <c r="F68" s="296"/>
    </row>
    <row r="69" spans="1:6">
      <c r="A69" s="150"/>
    </row>
    <row r="70" spans="1:6">
      <c r="A70" s="156" t="s">
        <v>531</v>
      </c>
    </row>
    <row r="71" spans="1:6">
      <c r="A71" s="152"/>
    </row>
    <row r="72" spans="1:6" ht="90">
      <c r="A72" s="155" t="s">
        <v>574</v>
      </c>
      <c r="B72" s="82"/>
      <c r="C72" s="296"/>
      <c r="D72" s="296"/>
      <c r="E72" s="296"/>
      <c r="F72" s="296"/>
    </row>
    <row r="73" spans="1:6" ht="30">
      <c r="A73" s="155" t="s">
        <v>575</v>
      </c>
      <c r="B73" s="82"/>
      <c r="C73" s="296"/>
      <c r="D73" s="296"/>
      <c r="E73" s="296"/>
      <c r="F73" s="296"/>
    </row>
    <row r="74" spans="1:6" ht="90">
      <c r="A74" s="157" t="s">
        <v>674</v>
      </c>
      <c r="B74" s="82"/>
      <c r="C74" s="296"/>
      <c r="D74" s="296"/>
      <c r="E74" s="296"/>
      <c r="F74" s="296"/>
    </row>
    <row r="75" spans="1:6">
      <c r="A75" s="150"/>
    </row>
    <row r="76" spans="1:6">
      <c r="A76" s="156" t="s">
        <v>532</v>
      </c>
    </row>
    <row r="77" spans="1:6">
      <c r="A77" s="152"/>
    </row>
    <row r="78" spans="1:6" ht="30">
      <c r="A78" s="155" t="s">
        <v>389</v>
      </c>
      <c r="B78" s="82"/>
      <c r="C78" s="296"/>
      <c r="D78" s="296"/>
      <c r="E78" s="296"/>
      <c r="F78" s="296"/>
    </row>
    <row r="79" spans="1:6" ht="60">
      <c r="A79" s="155" t="s">
        <v>576</v>
      </c>
      <c r="B79" s="82"/>
      <c r="C79" s="296"/>
      <c r="D79" s="296"/>
      <c r="E79" s="296"/>
      <c r="F79" s="296"/>
    </row>
    <row r="80" spans="1:6" ht="60">
      <c r="A80" s="155" t="s">
        <v>577</v>
      </c>
      <c r="B80" s="82"/>
      <c r="C80" s="296"/>
      <c r="D80" s="296"/>
      <c r="E80" s="296"/>
      <c r="F80" s="296"/>
    </row>
    <row r="81" spans="1:6" ht="45">
      <c r="A81" s="157" t="s">
        <v>673</v>
      </c>
      <c r="B81" s="82"/>
      <c r="C81" s="296"/>
      <c r="D81" s="296"/>
      <c r="E81" s="296"/>
      <c r="F81" s="296"/>
    </row>
    <row r="82" spans="1:6" ht="45">
      <c r="A82" s="155" t="s">
        <v>534</v>
      </c>
      <c r="B82" s="82"/>
      <c r="C82" s="296"/>
      <c r="D82" s="296"/>
      <c r="E82" s="296"/>
      <c r="F82" s="296"/>
    </row>
    <row r="83" spans="1:6">
      <c r="A83" s="150"/>
    </row>
    <row r="84" spans="1:6">
      <c r="A84" s="156" t="s">
        <v>672</v>
      </c>
    </row>
    <row r="85" spans="1:6">
      <c r="A85" s="152"/>
      <c r="C85" s="278"/>
      <c r="D85" s="278"/>
      <c r="E85" s="278"/>
      <c r="F85" s="278"/>
    </row>
    <row r="86" spans="1:6" ht="30">
      <c r="A86" s="155" t="s">
        <v>578</v>
      </c>
      <c r="B86" s="82"/>
      <c r="C86" s="296"/>
      <c r="D86" s="296"/>
      <c r="E86" s="296"/>
      <c r="F86" s="296"/>
    </row>
    <row r="87" spans="1:6" ht="30">
      <c r="A87" s="155" t="s">
        <v>579</v>
      </c>
      <c r="B87" s="82"/>
      <c r="C87" s="296"/>
      <c r="D87" s="296"/>
      <c r="E87" s="296"/>
      <c r="F87" s="296"/>
    </row>
    <row r="88" spans="1:6" ht="30">
      <c r="A88" s="155" t="s">
        <v>580</v>
      </c>
      <c r="B88" s="82"/>
      <c r="C88" s="296"/>
      <c r="D88" s="296"/>
      <c r="E88" s="296"/>
      <c r="F88" s="296"/>
    </row>
    <row r="89" spans="1:6" ht="30">
      <c r="A89" s="157" t="s">
        <v>682</v>
      </c>
      <c r="B89" s="82"/>
      <c r="C89" s="296"/>
      <c r="D89" s="296"/>
      <c r="E89" s="296"/>
      <c r="F89" s="296"/>
    </row>
    <row r="90" spans="1:6" ht="30">
      <c r="A90" s="157" t="s">
        <v>721</v>
      </c>
      <c r="B90" s="82"/>
      <c r="C90" s="296"/>
      <c r="D90" s="296"/>
      <c r="E90" s="296"/>
      <c r="F90" s="296"/>
    </row>
    <row r="91" spans="1:6" ht="60">
      <c r="A91" s="157" t="s">
        <v>722</v>
      </c>
      <c r="B91" s="82"/>
      <c r="C91" s="296"/>
      <c r="D91" s="296"/>
      <c r="E91" s="296"/>
      <c r="F91" s="296"/>
    </row>
    <row r="92" spans="1:6">
      <c r="A92" s="150"/>
    </row>
    <row r="93" spans="1:6">
      <c r="A93" s="156" t="s">
        <v>533</v>
      </c>
    </row>
    <row r="94" spans="1:6">
      <c r="A94" s="152"/>
    </row>
    <row r="95" spans="1:6" ht="60">
      <c r="A95" s="155" t="s">
        <v>581</v>
      </c>
      <c r="B95" s="82"/>
      <c r="C95" s="296"/>
      <c r="D95" s="296"/>
      <c r="E95" s="296"/>
      <c r="F95" s="296"/>
    </row>
    <row r="96" spans="1:6" ht="58.5" customHeight="1">
      <c r="A96" s="155" t="s">
        <v>582</v>
      </c>
      <c r="B96" s="82"/>
      <c r="C96" s="296"/>
      <c r="D96" s="296"/>
      <c r="E96" s="296"/>
      <c r="F96" s="296"/>
    </row>
    <row r="97" spans="1:6" ht="45">
      <c r="A97" s="155" t="s">
        <v>535</v>
      </c>
      <c r="B97" s="82"/>
      <c r="C97" s="296"/>
      <c r="D97" s="296"/>
      <c r="E97" s="296"/>
      <c r="F97" s="296"/>
    </row>
    <row r="99" spans="1:6">
      <c r="A99" s="173" t="s">
        <v>723</v>
      </c>
    </row>
    <row r="100" spans="1:6">
      <c r="A100" s="174" t="s">
        <v>998</v>
      </c>
      <c r="B100" t="s">
        <v>727</v>
      </c>
    </row>
    <row r="101" spans="1:6">
      <c r="A101" s="174" t="s">
        <v>999</v>
      </c>
      <c r="B101" t="s">
        <v>728</v>
      </c>
    </row>
  </sheetData>
  <mergeCells count="69">
    <mergeCell ref="C29:F29"/>
    <mergeCell ref="C36:F36"/>
    <mergeCell ref="C89:F89"/>
    <mergeCell ref="C85:F85"/>
    <mergeCell ref="C30:F30"/>
    <mergeCell ref="C31:F31"/>
    <mergeCell ref="C32:F32"/>
    <mergeCell ref="C33:F33"/>
    <mergeCell ref="C34:F34"/>
    <mergeCell ref="C35:F35"/>
    <mergeCell ref="C57:F57"/>
    <mergeCell ref="C40:F40"/>
    <mergeCell ref="C41:F41"/>
    <mergeCell ref="C42:F42"/>
    <mergeCell ref="C54:F54"/>
    <mergeCell ref="C46:F46"/>
    <mergeCell ref="C19:F19"/>
    <mergeCell ref="C14:F14"/>
    <mergeCell ref="C15:F15"/>
    <mergeCell ref="C16:F16"/>
    <mergeCell ref="C17:F17"/>
    <mergeCell ref="C18:F18"/>
    <mergeCell ref="C20:F20"/>
    <mergeCell ref="C21:F21"/>
    <mergeCell ref="C23:F23"/>
    <mergeCell ref="C24:F24"/>
    <mergeCell ref="C28:F28"/>
    <mergeCell ref="C22:F22"/>
    <mergeCell ref="C95:F95"/>
    <mergeCell ref="C91:F91"/>
    <mergeCell ref="C88:F88"/>
    <mergeCell ref="C47:F47"/>
    <mergeCell ref="C48:F48"/>
    <mergeCell ref="C49:F49"/>
    <mergeCell ref="C50:F50"/>
    <mergeCell ref="C62:F62"/>
    <mergeCell ref="C56:F56"/>
    <mergeCell ref="C96:F96"/>
    <mergeCell ref="C97:F97"/>
    <mergeCell ref="C13:F13"/>
    <mergeCell ref="C79:F79"/>
    <mergeCell ref="C80:F80"/>
    <mergeCell ref="C81:F81"/>
    <mergeCell ref="C82:F82"/>
    <mergeCell ref="C86:F86"/>
    <mergeCell ref="C87:F87"/>
    <mergeCell ref="C67:F67"/>
    <mergeCell ref="C68:F68"/>
    <mergeCell ref="C72:F72"/>
    <mergeCell ref="C73:F73"/>
    <mergeCell ref="C74:F74"/>
    <mergeCell ref="C55:F55"/>
    <mergeCell ref="C90:F90"/>
    <mergeCell ref="C45:F45"/>
    <mergeCell ref="C78:F78"/>
    <mergeCell ref="C58:F58"/>
    <mergeCell ref="A1:G1"/>
    <mergeCell ref="B8:C8"/>
    <mergeCell ref="B9:C9"/>
    <mergeCell ref="B11:C11"/>
    <mergeCell ref="B3:C3"/>
    <mergeCell ref="B4:C4"/>
    <mergeCell ref="B5:C5"/>
    <mergeCell ref="B6:C6"/>
    <mergeCell ref="B7:C7"/>
    <mergeCell ref="C63:F63"/>
    <mergeCell ref="C64:F64"/>
    <mergeCell ref="C65:F65"/>
    <mergeCell ref="C66:F66"/>
  </mergeCells>
  <dataValidations count="3">
    <dataValidation type="list" allowBlank="1" showInputMessage="1" showErrorMessage="1" sqref="B54:B58 B86:B91 B28:B37 B14:B24 B95:B97 B78:B82 B72:B74 B66:B68 B62:B64 B40:B42 B46:B50">
      <formula1>question1</formula1>
    </dataValidation>
    <dataValidation type="list" allowBlank="1" showInputMessage="1" showErrorMessage="1" sqref="B11:C11">
      <formula1>MitType</formula1>
    </dataValidation>
    <dataValidation type="list" allowBlank="1" showInputMessage="1" showErrorMessage="1" sqref="B10">
      <formula1>GrantProg</formula1>
    </dataValidation>
  </dataValidations>
  <hyperlinks>
    <hyperlink ref="G14" r:id="rId1"/>
    <hyperlink ref="A100" r:id="rId2"/>
    <hyperlink ref="A101" r:id="rId3"/>
  </hyperlinks>
  <printOptions horizontalCentered="1"/>
  <pageMargins left="0.7" right="0.7" top="0.75" bottom="0.75" header="0.3" footer="0.3"/>
  <pageSetup scale="50" orientation="portrait" r:id="rId4"/>
  <headerFooter>
    <oddFooter>&amp;C&amp;P</oddFooter>
  </headerFooter>
  <rowBreaks count="2" manualBreakCount="2">
    <brk id="37" max="9" man="1"/>
    <brk id="75" max="9" man="1"/>
  </rowBreaks>
  <colBreaks count="1" manualBreakCount="1">
    <brk id="10" max="92" man="1"/>
  </colBreaks>
  <drawing r:id="rId5"/>
</worksheet>
</file>

<file path=xl/worksheets/sheet7.xml><?xml version="1.0" encoding="utf-8"?>
<worksheet xmlns="http://schemas.openxmlformats.org/spreadsheetml/2006/main" xmlns:r="http://schemas.openxmlformats.org/officeDocument/2006/relationships">
  <sheetPr codeName="Sheet6">
    <tabColor theme="8" tint="0.39997558519241921"/>
  </sheetPr>
  <dimension ref="A1:E133"/>
  <sheetViews>
    <sheetView workbookViewId="0">
      <selection activeCell="A9" sqref="A9"/>
    </sheetView>
  </sheetViews>
  <sheetFormatPr defaultColWidth="9.140625" defaultRowHeight="15"/>
  <cols>
    <col min="1" max="1" width="55.42578125" style="70" customWidth="1"/>
    <col min="2" max="2" width="57.85546875" style="70" customWidth="1"/>
    <col min="3" max="3" width="2.140625" style="70" customWidth="1"/>
    <col min="4" max="4" width="35" style="70" customWidth="1"/>
    <col min="5" max="5" width="18.5703125" style="70" customWidth="1"/>
    <col min="6" max="16384" width="9.140625" style="70"/>
  </cols>
  <sheetData>
    <row r="1" spans="1:5" ht="27.75" customHeight="1">
      <c r="A1" s="305" t="s">
        <v>730</v>
      </c>
      <c r="B1" s="305"/>
      <c r="C1" s="305"/>
      <c r="D1" s="305"/>
      <c r="E1" t="s">
        <v>986</v>
      </c>
    </row>
    <row r="2" spans="1:5" ht="27.75" customHeight="1">
      <c r="A2" s="170"/>
      <c r="B2" s="170"/>
      <c r="C2" s="170"/>
      <c r="D2" s="170"/>
      <c r="E2" s="235">
        <v>41172</v>
      </c>
    </row>
    <row r="3" spans="1:5" ht="21.75" customHeight="1">
      <c r="A3" s="170" t="s">
        <v>724</v>
      </c>
      <c r="B3" s="170"/>
      <c r="C3" s="170"/>
      <c r="D3" s="170"/>
      <c r="E3" s="170"/>
    </row>
    <row r="4" spans="1:5" ht="27.75" customHeight="1">
      <c r="A4" s="176" t="s">
        <v>1000</v>
      </c>
      <c r="B4" s="29" t="s">
        <v>763</v>
      </c>
      <c r="C4" s="170"/>
      <c r="D4" s="170"/>
      <c r="E4" s="170"/>
    </row>
    <row r="5" spans="1:5" ht="27.75" customHeight="1">
      <c r="A5" s="176" t="s">
        <v>731</v>
      </c>
      <c r="B5" s="29" t="s">
        <v>764</v>
      </c>
      <c r="C5" s="170"/>
      <c r="D5" s="170"/>
      <c r="E5" s="170"/>
    </row>
    <row r="6" spans="1:5" ht="27.75" customHeight="1">
      <c r="A6" s="176" t="s">
        <v>732</v>
      </c>
      <c r="B6" s="29" t="s">
        <v>765</v>
      </c>
      <c r="C6" s="170"/>
      <c r="D6" s="170"/>
      <c r="E6" s="170"/>
    </row>
    <row r="7" spans="1:5" ht="27.75" customHeight="1">
      <c r="A7" s="176" t="s">
        <v>733</v>
      </c>
      <c r="B7" s="29" t="s">
        <v>766</v>
      </c>
      <c r="C7" s="170"/>
      <c r="D7" s="170"/>
      <c r="E7" s="170"/>
    </row>
    <row r="8" spans="1:5" ht="27.75" customHeight="1">
      <c r="A8" s="176" t="s">
        <v>998</v>
      </c>
      <c r="B8" t="s">
        <v>767</v>
      </c>
      <c r="C8" s="170"/>
      <c r="D8" s="170"/>
      <c r="E8" s="170"/>
    </row>
    <row r="9" spans="1:5" ht="18.75">
      <c r="A9" s="185"/>
    </row>
    <row r="31" ht="69.75" customHeight="1"/>
    <row r="42" ht="14.25" customHeight="1"/>
    <row r="50" ht="33.75" customHeight="1"/>
    <row r="85" ht="18.75" customHeight="1"/>
    <row r="118" ht="30.75" customHeight="1"/>
    <row r="126" ht="171" customHeight="1"/>
    <row r="127" ht="39.75" customHeight="1"/>
    <row r="130" ht="15" customHeight="1"/>
    <row r="133" ht="60.75" customHeight="1"/>
  </sheetData>
  <sheetProtection password="C28B" sheet="1" objects="1" scenarios="1"/>
  <mergeCells count="1">
    <mergeCell ref="A1:D1"/>
  </mergeCells>
  <hyperlinks>
    <hyperlink ref="A4" r:id="rId1"/>
    <hyperlink ref="A5" r:id="rId2"/>
    <hyperlink ref="A8" r:id="rId3"/>
    <hyperlink ref="A6" r:id="rId4"/>
    <hyperlink ref="A7" r:id="rId5"/>
  </hyperlinks>
  <printOptions horizontalCentered="1"/>
  <pageMargins left="0.7" right="0.7" top="0.75" bottom="0.75" header="0.3" footer="0.3"/>
  <pageSetup scale="55" orientation="portrait" r:id="rId6"/>
  <headerFooter>
    <oddFooter>&amp;C&amp;P</oddFooter>
  </headerFooter>
  <rowBreaks count="2" manualBreakCount="2">
    <brk id="48" max="16383" man="1"/>
    <brk id="83" max="4" man="1"/>
  </rowBreaks>
  <drawing r:id="rId7"/>
</worksheet>
</file>

<file path=xl/worksheets/sheet8.xml><?xml version="1.0" encoding="utf-8"?>
<worksheet xmlns="http://schemas.openxmlformats.org/spreadsheetml/2006/main" xmlns:r="http://schemas.openxmlformats.org/officeDocument/2006/relationships">
  <sheetPr codeName="Sheet7">
    <tabColor rgb="FFFFC000"/>
  </sheetPr>
  <dimension ref="A1:I457"/>
  <sheetViews>
    <sheetView workbookViewId="0">
      <selection activeCell="A21" sqref="A21"/>
    </sheetView>
  </sheetViews>
  <sheetFormatPr defaultColWidth="9.140625" defaultRowHeight="15"/>
  <cols>
    <col min="1" max="1" width="38.42578125" style="74" customWidth="1"/>
    <col min="2" max="2" width="57.42578125" style="74" customWidth="1"/>
    <col min="3" max="3" width="29.5703125" style="74" customWidth="1"/>
    <col min="4" max="4" width="15.42578125" style="70" customWidth="1"/>
    <col min="5" max="5" width="18.42578125" style="70" customWidth="1"/>
    <col min="6" max="6" width="10.85546875" style="70" customWidth="1"/>
    <col min="7" max="7" width="10.28515625" style="70" customWidth="1"/>
    <col min="8" max="16384" width="9.140625" style="70"/>
  </cols>
  <sheetData>
    <row r="1" spans="1:9" ht="27" customHeight="1">
      <c r="A1" s="187"/>
      <c r="B1" s="192" t="s">
        <v>511</v>
      </c>
      <c r="D1" s="187"/>
      <c r="E1" t="s">
        <v>986</v>
      </c>
    </row>
    <row r="2" spans="1:9" ht="15.75">
      <c r="A2" s="71"/>
      <c r="B2" s="300"/>
      <c r="C2" s="300"/>
      <c r="E2" s="235">
        <v>41172</v>
      </c>
    </row>
    <row r="3" spans="1:9" ht="15.75">
      <c r="A3" s="71" t="s">
        <v>192</v>
      </c>
      <c r="B3" s="300" t="str">
        <f>IF('Initial Inspection and Data Col'!B5="","",'Initial Inspection and Data Col'!B5)</f>
        <v/>
      </c>
      <c r="C3" s="300"/>
      <c r="F3"/>
    </row>
    <row r="4" spans="1:9" ht="15.75">
      <c r="A4" s="71" t="s">
        <v>20</v>
      </c>
      <c r="B4" s="299" t="str">
        <f>IF('Initial Inspection and Data Col'!B6="","",'Initial Inspection and Data Col'!B6)</f>
        <v/>
      </c>
      <c r="C4" s="299"/>
      <c r="F4"/>
    </row>
    <row r="5" spans="1:9" ht="15.75">
      <c r="A5" s="71" t="s">
        <v>350</v>
      </c>
      <c r="B5" s="299" t="str">
        <f>IF('Initial Inspection and Data Col'!B7="","",'Initial Inspection and Data Col'!B7)</f>
        <v/>
      </c>
      <c r="C5" s="299"/>
      <c r="F5"/>
    </row>
    <row r="6" spans="1:9" ht="15.75">
      <c r="A6" s="71" t="s">
        <v>333</v>
      </c>
      <c r="B6" s="299" t="str">
        <f>IF('Initial Inspection and Data Col'!B8="","",'Initial Inspection and Data Col'!B8)</f>
        <v/>
      </c>
      <c r="C6" s="299"/>
      <c r="F6"/>
    </row>
    <row r="7" spans="1:9" ht="15.75">
      <c r="A7" s="71" t="s">
        <v>334</v>
      </c>
      <c r="B7" s="299" t="str">
        <f>IF('Initial Inspection and Data Col'!B9="","",'Initial Inspection and Data Col'!B9)</f>
        <v/>
      </c>
      <c r="C7" s="299"/>
      <c r="F7"/>
      <c r="G7" s="150"/>
      <c r="H7" s="150"/>
      <c r="I7" s="150"/>
    </row>
    <row r="8" spans="1:9" ht="15.75">
      <c r="A8" s="71" t="s">
        <v>335</v>
      </c>
      <c r="B8" s="299" t="str">
        <f>IF('Initial Inspection and Data Col'!B10="","",'Initial Inspection and Data Col'!B10)</f>
        <v/>
      </c>
      <c r="C8" s="299"/>
      <c r="F8"/>
      <c r="G8" s="150"/>
      <c r="H8" s="150"/>
      <c r="I8" s="150"/>
    </row>
    <row r="9" spans="1:9" ht="15.75">
      <c r="A9" s="71" t="s">
        <v>0</v>
      </c>
      <c r="B9" s="278" t="str">
        <f>IF('Initial Inspection and Data Col'!B11="","",'Initial Inspection and Data Col'!B11)</f>
        <v/>
      </c>
      <c r="C9" s="278"/>
      <c r="F9"/>
      <c r="G9" s="150"/>
      <c r="H9" s="150"/>
      <c r="I9" s="150"/>
    </row>
    <row r="10" spans="1:9" ht="15.75">
      <c r="A10" s="71" t="s">
        <v>515</v>
      </c>
      <c r="B10" s="266"/>
      <c r="C10" s="188"/>
      <c r="F10"/>
      <c r="G10" s="181"/>
      <c r="H10" s="181"/>
      <c r="I10" s="181"/>
    </row>
    <row r="11" spans="1:9" ht="15.75">
      <c r="A11" s="71" t="s">
        <v>537</v>
      </c>
      <c r="B11" s="76"/>
      <c r="C11" s="76"/>
      <c r="F11"/>
      <c r="G11" s="181"/>
      <c r="H11" s="181"/>
      <c r="I11" s="181"/>
    </row>
    <row r="12" spans="1:9" ht="15.75">
      <c r="B12" s="92"/>
      <c r="C12" s="92"/>
      <c r="D12" s="76"/>
      <c r="F12"/>
      <c r="G12" s="181"/>
      <c r="H12" s="181"/>
      <c r="I12" s="181"/>
    </row>
    <row r="13" spans="1:9" ht="21">
      <c r="A13" s="77"/>
      <c r="B13" s="193" t="s">
        <v>394</v>
      </c>
      <c r="C13" s="193"/>
      <c r="D13" s="78"/>
      <c r="E13" s="79"/>
      <c r="F13"/>
      <c r="G13" s="181"/>
      <c r="H13" s="181"/>
      <c r="I13" s="181"/>
    </row>
    <row r="14" spans="1:9" ht="68.25" customHeight="1">
      <c r="A14" s="80"/>
      <c r="B14" s="164" t="s">
        <v>536</v>
      </c>
      <c r="C14" s="195" t="s">
        <v>779</v>
      </c>
      <c r="D14" s="81" t="s">
        <v>509</v>
      </c>
      <c r="E14" s="81" t="s">
        <v>510</v>
      </c>
      <c r="F14"/>
      <c r="G14" s="181"/>
      <c r="H14" s="181"/>
      <c r="I14" s="181"/>
    </row>
    <row r="15" spans="1:9" ht="30.75" customHeight="1">
      <c r="A15" s="196" t="s">
        <v>780</v>
      </c>
      <c r="B15" s="197" t="s">
        <v>781</v>
      </c>
      <c r="C15" s="198" t="s">
        <v>782</v>
      </c>
      <c r="D15" s="184"/>
      <c r="E15" s="184"/>
      <c r="F15"/>
      <c r="G15" s="181"/>
      <c r="H15" s="181"/>
      <c r="I15" s="181"/>
    </row>
    <row r="16" spans="1:9" ht="33" customHeight="1">
      <c r="A16" s="196" t="s">
        <v>783</v>
      </c>
      <c r="B16" s="163" t="s">
        <v>784</v>
      </c>
      <c r="C16" s="198" t="s">
        <v>785</v>
      </c>
      <c r="D16" s="184"/>
      <c r="E16" s="184"/>
      <c r="F16"/>
      <c r="G16" s="181"/>
      <c r="H16" s="181"/>
      <c r="I16" s="181"/>
    </row>
    <row r="17" spans="1:9" ht="32.25" customHeight="1">
      <c r="A17" s="196" t="s">
        <v>786</v>
      </c>
      <c r="B17" s="197" t="s">
        <v>787</v>
      </c>
      <c r="C17" s="198" t="s">
        <v>788</v>
      </c>
      <c r="D17" s="184"/>
      <c r="E17" s="184"/>
      <c r="F17"/>
      <c r="G17" s="181"/>
      <c r="H17" s="181"/>
      <c r="I17" s="181"/>
    </row>
    <row r="18" spans="1:9" ht="33.75" customHeight="1">
      <c r="A18" s="196" t="s">
        <v>789</v>
      </c>
      <c r="B18" s="197" t="s">
        <v>790</v>
      </c>
      <c r="C18" s="198" t="s">
        <v>791</v>
      </c>
      <c r="D18" s="184"/>
      <c r="E18" s="184"/>
      <c r="F18"/>
      <c r="G18" s="181"/>
      <c r="H18" s="181"/>
      <c r="I18" s="181"/>
    </row>
    <row r="19" spans="1:9" ht="33" customHeight="1">
      <c r="A19" s="196" t="s">
        <v>792</v>
      </c>
      <c r="B19" s="197" t="s">
        <v>793</v>
      </c>
      <c r="C19" s="198" t="s">
        <v>794</v>
      </c>
      <c r="D19" s="184"/>
      <c r="E19" s="184"/>
      <c r="F19"/>
      <c r="G19" s="181"/>
      <c r="H19" s="181"/>
      <c r="I19" s="181"/>
    </row>
    <row r="20" spans="1:9" ht="20.25" customHeight="1">
      <c r="A20" s="196" t="s">
        <v>795</v>
      </c>
      <c r="B20" s="197" t="s">
        <v>796</v>
      </c>
      <c r="C20" s="198" t="s">
        <v>797</v>
      </c>
      <c r="D20" s="184"/>
      <c r="E20" s="184"/>
      <c r="F20"/>
      <c r="G20" s="181"/>
      <c r="H20" s="181"/>
      <c r="I20" s="181"/>
    </row>
    <row r="21" spans="1:9" ht="35.25" customHeight="1">
      <c r="A21" s="196" t="s">
        <v>798</v>
      </c>
      <c r="B21" s="197" t="s">
        <v>799</v>
      </c>
      <c r="C21" s="198" t="s">
        <v>800</v>
      </c>
      <c r="D21" s="184"/>
      <c r="E21" s="184"/>
      <c r="F21"/>
      <c r="G21" s="181"/>
      <c r="H21" s="181"/>
      <c r="I21" s="181"/>
    </row>
    <row r="22" spans="1:9" ht="33" customHeight="1">
      <c r="A22" s="196" t="s">
        <v>801</v>
      </c>
      <c r="B22" s="197" t="s">
        <v>802</v>
      </c>
      <c r="C22" s="198" t="s">
        <v>803</v>
      </c>
      <c r="D22" s="184"/>
      <c r="E22" s="184"/>
      <c r="F22"/>
      <c r="G22" s="181"/>
      <c r="H22" s="181"/>
      <c r="I22" s="181"/>
    </row>
    <row r="23" spans="1:9" ht="32.25" customHeight="1">
      <c r="A23" s="196" t="s">
        <v>804</v>
      </c>
      <c r="B23" s="197" t="s">
        <v>805</v>
      </c>
      <c r="C23" s="198" t="s">
        <v>806</v>
      </c>
      <c r="D23" s="184"/>
      <c r="E23" s="184"/>
      <c r="F23"/>
      <c r="G23" s="181"/>
      <c r="H23" s="181"/>
      <c r="I23" s="181"/>
    </row>
    <row r="24" spans="1:9" ht="31.5" customHeight="1">
      <c r="A24" s="196" t="s">
        <v>807</v>
      </c>
      <c r="B24" s="197" t="s">
        <v>808</v>
      </c>
      <c r="C24" s="198" t="s">
        <v>809</v>
      </c>
      <c r="D24" s="184"/>
      <c r="E24" s="184"/>
      <c r="F24"/>
      <c r="G24" s="181"/>
      <c r="H24" s="181"/>
      <c r="I24" s="181"/>
    </row>
    <row r="25" spans="1:9" ht="33" customHeight="1">
      <c r="A25" s="196" t="s">
        <v>810</v>
      </c>
      <c r="B25" s="163" t="s">
        <v>811</v>
      </c>
      <c r="C25" s="198" t="s">
        <v>812</v>
      </c>
      <c r="D25" s="184"/>
      <c r="E25" s="184"/>
      <c r="F25"/>
      <c r="G25" s="181"/>
      <c r="H25" s="181"/>
      <c r="I25" s="181"/>
    </row>
    <row r="26" spans="1:9" ht="47.25" customHeight="1">
      <c r="A26" s="196" t="s">
        <v>813</v>
      </c>
      <c r="B26" s="197" t="s">
        <v>814</v>
      </c>
      <c r="C26" s="198" t="s">
        <v>815</v>
      </c>
      <c r="D26" s="184"/>
      <c r="E26" s="184"/>
      <c r="F26"/>
      <c r="G26" s="181"/>
      <c r="H26" s="181"/>
      <c r="I26" s="181"/>
    </row>
    <row r="27" spans="1:9" ht="46.5" customHeight="1">
      <c r="A27" s="196" t="s">
        <v>816</v>
      </c>
      <c r="B27" s="197" t="s">
        <v>817</v>
      </c>
      <c r="C27" s="198" t="s">
        <v>818</v>
      </c>
      <c r="D27" s="184"/>
      <c r="E27" s="184"/>
      <c r="F27"/>
      <c r="G27" s="181"/>
      <c r="H27" s="181"/>
      <c r="I27" s="181"/>
    </row>
    <row r="28" spans="1:9" ht="32.25" customHeight="1">
      <c r="A28" s="196" t="s">
        <v>819</v>
      </c>
      <c r="B28" s="197" t="s">
        <v>820</v>
      </c>
      <c r="C28" s="198" t="s">
        <v>821</v>
      </c>
      <c r="D28" s="184"/>
      <c r="E28" s="184"/>
      <c r="F28"/>
      <c r="G28" s="181"/>
      <c r="H28" s="181"/>
      <c r="I28" s="181"/>
    </row>
    <row r="29" spans="1:9" ht="31.5" customHeight="1">
      <c r="A29" s="196" t="s">
        <v>822</v>
      </c>
      <c r="B29" s="197" t="s">
        <v>823</v>
      </c>
      <c r="C29" s="198" t="s">
        <v>824</v>
      </c>
      <c r="D29" s="184"/>
      <c r="E29" s="184"/>
      <c r="F29"/>
      <c r="G29" s="181"/>
      <c r="H29" s="181"/>
      <c r="I29" s="181"/>
    </row>
    <row r="30" spans="1:9" ht="31.5" customHeight="1">
      <c r="A30" s="196" t="s">
        <v>825</v>
      </c>
      <c r="B30" s="197" t="s">
        <v>826</v>
      </c>
      <c r="C30" s="198" t="s">
        <v>827</v>
      </c>
      <c r="D30" s="184"/>
      <c r="E30" s="184"/>
      <c r="F30"/>
      <c r="G30" s="181"/>
      <c r="H30" s="181"/>
      <c r="I30" s="181"/>
    </row>
    <row r="31" spans="1:9" ht="33.75" customHeight="1">
      <c r="A31" s="196" t="s">
        <v>828</v>
      </c>
      <c r="B31" s="197" t="s">
        <v>829</v>
      </c>
      <c r="C31" s="198" t="s">
        <v>830</v>
      </c>
      <c r="D31" s="184"/>
      <c r="E31" s="184"/>
      <c r="F31"/>
      <c r="G31" s="181"/>
      <c r="H31" s="181"/>
      <c r="I31" s="181"/>
    </row>
    <row r="32" spans="1:9" ht="31.5" customHeight="1">
      <c r="A32" s="196" t="s">
        <v>831</v>
      </c>
      <c r="B32" s="197" t="s">
        <v>832</v>
      </c>
      <c r="C32" s="198" t="s">
        <v>833</v>
      </c>
      <c r="D32" s="184"/>
      <c r="E32" s="184"/>
      <c r="F32"/>
      <c r="G32" s="181"/>
      <c r="H32" s="181"/>
      <c r="I32" s="181"/>
    </row>
    <row r="33" spans="1:9" ht="33" customHeight="1">
      <c r="A33" s="196" t="s">
        <v>834</v>
      </c>
      <c r="B33" s="197" t="s">
        <v>835</v>
      </c>
      <c r="C33" s="198" t="s">
        <v>836</v>
      </c>
      <c r="D33" s="184"/>
      <c r="E33" s="184"/>
      <c r="F33"/>
      <c r="G33" s="181"/>
      <c r="H33" s="181"/>
      <c r="I33" s="181"/>
    </row>
    <row r="34" spans="1:9" ht="31.5" customHeight="1">
      <c r="A34" s="196" t="s">
        <v>837</v>
      </c>
      <c r="B34" s="197" t="s">
        <v>838</v>
      </c>
      <c r="C34" s="198" t="s">
        <v>839</v>
      </c>
      <c r="D34" s="184"/>
      <c r="E34" s="184"/>
      <c r="F34"/>
      <c r="G34" s="181"/>
      <c r="H34" s="181"/>
      <c r="I34" s="181"/>
    </row>
    <row r="35" spans="1:9" ht="30.75" customHeight="1">
      <c r="A35" s="196" t="s">
        <v>840</v>
      </c>
      <c r="B35" s="197" t="s">
        <v>841</v>
      </c>
      <c r="C35" s="198" t="s">
        <v>842</v>
      </c>
      <c r="D35" s="184"/>
      <c r="E35" s="184"/>
      <c r="F35"/>
      <c r="G35" s="181"/>
      <c r="H35" s="181"/>
      <c r="I35" s="181"/>
    </row>
    <row r="36" spans="1:9" ht="30.75" customHeight="1">
      <c r="A36" s="196" t="s">
        <v>843</v>
      </c>
      <c r="B36" s="197" t="s">
        <v>844</v>
      </c>
      <c r="C36" s="198" t="s">
        <v>845</v>
      </c>
      <c r="D36" s="184"/>
      <c r="E36" s="184"/>
      <c r="F36"/>
      <c r="G36" s="181"/>
      <c r="H36" s="181"/>
      <c r="I36" s="181"/>
    </row>
    <row r="37" spans="1:9" ht="48" customHeight="1">
      <c r="A37" s="196" t="s">
        <v>846</v>
      </c>
      <c r="B37" s="197" t="s">
        <v>847</v>
      </c>
      <c r="C37" s="198" t="s">
        <v>848</v>
      </c>
      <c r="D37" s="184"/>
      <c r="E37" s="184"/>
      <c r="F37"/>
      <c r="G37" s="181"/>
      <c r="H37" s="181"/>
      <c r="I37" s="181"/>
    </row>
    <row r="38" spans="1:9" ht="31.5" customHeight="1">
      <c r="A38" s="196" t="s">
        <v>849</v>
      </c>
      <c r="B38" s="197" t="s">
        <v>850</v>
      </c>
      <c r="C38" s="198" t="s">
        <v>851</v>
      </c>
      <c r="D38" s="184"/>
      <c r="E38" s="184"/>
      <c r="F38"/>
      <c r="G38" s="181"/>
      <c r="H38" s="181"/>
      <c r="I38" s="181"/>
    </row>
    <row r="39" spans="1:9" ht="31.5" customHeight="1">
      <c r="A39" s="196" t="s">
        <v>852</v>
      </c>
      <c r="B39" s="197" t="s">
        <v>853</v>
      </c>
      <c r="C39" s="198" t="s">
        <v>854</v>
      </c>
      <c r="D39" s="184"/>
      <c r="E39" s="184"/>
      <c r="F39"/>
      <c r="G39" s="181"/>
      <c r="H39" s="181"/>
      <c r="I39" s="181"/>
    </row>
    <row r="40" spans="1:9" ht="48" customHeight="1">
      <c r="A40" s="196" t="s">
        <v>855</v>
      </c>
      <c r="B40" s="197" t="s">
        <v>856</v>
      </c>
      <c r="C40" s="198" t="s">
        <v>857</v>
      </c>
      <c r="D40" s="184"/>
      <c r="E40" s="184"/>
      <c r="F40"/>
      <c r="G40" s="181"/>
      <c r="H40" s="181"/>
      <c r="I40" s="181"/>
    </row>
    <row r="41" spans="1:9" ht="31.5" customHeight="1">
      <c r="A41" s="196" t="s">
        <v>858</v>
      </c>
      <c r="B41" s="197" t="s">
        <v>859</v>
      </c>
      <c r="C41" s="198" t="s">
        <v>860</v>
      </c>
      <c r="D41" s="184"/>
      <c r="E41" s="184"/>
      <c r="F41"/>
      <c r="G41" s="181"/>
      <c r="H41" s="181"/>
      <c r="I41" s="181"/>
    </row>
    <row r="42" spans="1:9" ht="32.25" customHeight="1">
      <c r="A42" s="196" t="s">
        <v>861</v>
      </c>
      <c r="B42" s="197" t="s">
        <v>862</v>
      </c>
      <c r="C42" s="198" t="s">
        <v>863</v>
      </c>
      <c r="D42" s="184"/>
      <c r="E42" s="184"/>
      <c r="F42"/>
      <c r="G42" s="181"/>
      <c r="H42" s="181"/>
      <c r="I42" s="181"/>
    </row>
    <row r="43" spans="1:9" ht="32.25" customHeight="1">
      <c r="A43" s="196" t="s">
        <v>864</v>
      </c>
      <c r="B43" s="197" t="s">
        <v>865</v>
      </c>
      <c r="C43" s="198" t="s">
        <v>866</v>
      </c>
      <c r="D43" s="184"/>
      <c r="E43" s="184"/>
      <c r="F43"/>
      <c r="G43" s="181"/>
      <c r="H43" s="181"/>
      <c r="I43" s="181"/>
    </row>
    <row r="44" spans="1:9" ht="33" customHeight="1">
      <c r="A44" s="196" t="s">
        <v>867</v>
      </c>
      <c r="B44" s="197" t="s">
        <v>868</v>
      </c>
      <c r="C44" s="198" t="s">
        <v>869</v>
      </c>
      <c r="D44" s="184"/>
      <c r="E44" s="184"/>
      <c r="F44"/>
      <c r="G44" s="181"/>
      <c r="H44" s="181"/>
      <c r="I44" s="181"/>
    </row>
    <row r="45" spans="1:9" ht="45.75" customHeight="1">
      <c r="A45" s="196" t="s">
        <v>870</v>
      </c>
      <c r="B45" s="197" t="s">
        <v>871</v>
      </c>
      <c r="C45" s="198" t="s">
        <v>872</v>
      </c>
      <c r="D45" s="184"/>
      <c r="E45" s="184"/>
      <c r="F45"/>
      <c r="G45" s="181"/>
      <c r="H45" s="181"/>
      <c r="I45" s="181"/>
    </row>
    <row r="46" spans="1:9">
      <c r="A46" s="307" t="s">
        <v>873</v>
      </c>
      <c r="B46" s="307"/>
      <c r="C46" s="307"/>
      <c r="D46" s="307"/>
      <c r="E46" s="307"/>
      <c r="F46"/>
      <c r="G46" s="181"/>
      <c r="H46" s="181"/>
      <c r="I46" s="181"/>
    </row>
    <row r="47" spans="1:9" ht="15.75">
      <c r="A47" s="199"/>
      <c r="B47" s="199"/>
      <c r="C47" s="200"/>
      <c r="D47" s="201"/>
      <c r="E47" s="181"/>
      <c r="F47" s="181"/>
      <c r="G47" s="181"/>
      <c r="H47" s="181"/>
      <c r="I47" s="181"/>
    </row>
    <row r="48" spans="1:9" ht="15.75" customHeight="1">
      <c r="A48" s="267" t="s">
        <v>50</v>
      </c>
      <c r="B48" s="309"/>
      <c r="C48" s="309"/>
      <c r="D48" s="201"/>
      <c r="E48" s="181"/>
      <c r="F48" s="181"/>
      <c r="G48" s="181"/>
      <c r="H48" s="181"/>
      <c r="I48" s="181"/>
    </row>
    <row r="49" spans="1:9">
      <c r="A49" s="199"/>
      <c r="B49" s="309"/>
      <c r="C49" s="309"/>
      <c r="D49" s="181"/>
      <c r="E49" s="181"/>
      <c r="F49" s="181"/>
      <c r="G49" s="181"/>
      <c r="H49" s="181"/>
      <c r="I49" s="181"/>
    </row>
    <row r="50" spans="1:9">
      <c r="A50" s="199"/>
      <c r="B50" s="309"/>
      <c r="C50" s="309"/>
      <c r="D50" s="181"/>
      <c r="E50" s="181"/>
      <c r="F50" s="181"/>
      <c r="G50" s="181"/>
      <c r="H50" s="181"/>
      <c r="I50" s="181"/>
    </row>
    <row r="51" spans="1:9" ht="15.75" customHeight="1">
      <c r="A51" s="199"/>
      <c r="B51" s="309"/>
      <c r="C51" s="309"/>
      <c r="D51" s="201"/>
      <c r="E51" s="181"/>
      <c r="F51" s="181"/>
      <c r="G51" s="181"/>
      <c r="H51" s="181"/>
      <c r="I51" s="181"/>
    </row>
    <row r="52" spans="1:9" ht="15.75" customHeight="1">
      <c r="A52" s="199"/>
      <c r="B52" s="309"/>
      <c r="C52" s="309"/>
      <c r="D52" s="201"/>
      <c r="E52" s="181"/>
      <c r="F52" s="181"/>
      <c r="G52" s="181"/>
      <c r="H52" s="181"/>
      <c r="I52" s="181"/>
    </row>
    <row r="53" spans="1:9">
      <c r="A53" s="199"/>
      <c r="B53" s="309"/>
      <c r="C53" s="309"/>
      <c r="D53" s="181"/>
      <c r="E53" s="181"/>
      <c r="F53" s="181"/>
      <c r="G53" s="181"/>
      <c r="H53" s="181"/>
      <c r="I53" s="181"/>
    </row>
    <row r="54" spans="1:9">
      <c r="A54" s="199"/>
      <c r="B54" s="309"/>
      <c r="C54" s="309"/>
      <c r="D54" s="201"/>
      <c r="E54" s="181"/>
      <c r="F54" s="181"/>
      <c r="G54" s="181"/>
      <c r="H54" s="181"/>
      <c r="I54" s="181"/>
    </row>
    <row r="55" spans="1:9" ht="15.75" customHeight="1">
      <c r="A55" s="199"/>
      <c r="B55" s="309"/>
      <c r="C55" s="309"/>
      <c r="D55" s="201"/>
      <c r="E55" s="181"/>
      <c r="F55" s="181"/>
      <c r="G55" s="181"/>
      <c r="H55" s="181"/>
      <c r="I55" s="181"/>
    </row>
    <row r="56" spans="1:9">
      <c r="A56" s="199"/>
      <c r="B56" s="309"/>
      <c r="C56" s="309"/>
      <c r="D56" s="181"/>
      <c r="E56" s="181"/>
      <c r="F56" s="181"/>
      <c r="G56" s="181"/>
      <c r="H56" s="181"/>
      <c r="I56" s="181"/>
    </row>
    <row r="57" spans="1:9">
      <c r="A57" s="199"/>
      <c r="B57" s="199"/>
      <c r="C57" s="203"/>
      <c r="D57" s="181"/>
      <c r="E57" s="181"/>
      <c r="F57" s="181"/>
      <c r="G57" s="181"/>
      <c r="H57" s="181"/>
      <c r="I57" s="181"/>
    </row>
    <row r="58" spans="1:9">
      <c r="A58" s="199"/>
      <c r="B58" s="199"/>
      <c r="C58" s="203"/>
      <c r="D58" s="181"/>
      <c r="E58" s="181"/>
      <c r="F58" s="181"/>
      <c r="G58" s="181"/>
      <c r="H58" s="181"/>
      <c r="I58" s="181"/>
    </row>
    <row r="59" spans="1:9">
      <c r="A59" s="199"/>
      <c r="B59" s="199"/>
      <c r="C59" s="203"/>
      <c r="D59" s="181"/>
      <c r="E59" s="181"/>
      <c r="F59" s="181"/>
      <c r="G59" s="181"/>
      <c r="H59" s="181"/>
      <c r="I59" s="181"/>
    </row>
    <row r="60" spans="1:9">
      <c r="A60" s="199"/>
      <c r="B60" s="199"/>
      <c r="C60" s="203"/>
      <c r="D60" s="181"/>
      <c r="E60" s="181"/>
      <c r="F60" s="181"/>
      <c r="G60" s="181"/>
      <c r="H60" s="181"/>
      <c r="I60" s="181"/>
    </row>
    <row r="61" spans="1:9">
      <c r="A61" s="199"/>
      <c r="B61" s="199"/>
      <c r="C61" s="199"/>
      <c r="D61" s="201"/>
      <c r="E61" s="181"/>
      <c r="F61" s="181"/>
      <c r="G61" s="181"/>
      <c r="H61" s="181"/>
      <c r="I61" s="181"/>
    </row>
    <row r="62" spans="1:9" ht="15.75">
      <c r="A62" s="199"/>
      <c r="B62" s="199"/>
      <c r="C62" s="202"/>
      <c r="D62" s="201"/>
      <c r="E62" s="181"/>
      <c r="F62" s="181"/>
      <c r="G62" s="181"/>
      <c r="H62" s="181"/>
      <c r="I62" s="181"/>
    </row>
    <row r="63" spans="1:9">
      <c r="A63" s="199"/>
      <c r="B63" s="199"/>
      <c r="C63" s="203"/>
      <c r="D63" s="181"/>
      <c r="E63" s="181"/>
      <c r="F63" s="181"/>
      <c r="G63" s="181"/>
      <c r="H63" s="181"/>
      <c r="I63" s="181"/>
    </row>
    <row r="64" spans="1:9">
      <c r="A64" s="199"/>
      <c r="B64" s="199"/>
      <c r="C64" s="203"/>
      <c r="D64" s="181"/>
      <c r="E64" s="181"/>
      <c r="F64" s="181"/>
      <c r="G64" s="181"/>
      <c r="H64" s="181"/>
      <c r="I64" s="181"/>
    </row>
    <row r="65" spans="1:9">
      <c r="A65" s="199"/>
      <c r="B65" s="199"/>
      <c r="C65" s="199"/>
      <c r="D65" s="201"/>
      <c r="E65" s="181"/>
      <c r="F65" s="181"/>
      <c r="G65" s="181"/>
      <c r="H65" s="181"/>
      <c r="I65" s="181"/>
    </row>
    <row r="66" spans="1:9" ht="18.75">
      <c r="A66" s="199"/>
      <c r="B66" s="199"/>
      <c r="C66" s="204"/>
      <c r="D66" s="201"/>
      <c r="E66" s="181"/>
      <c r="F66" s="181"/>
      <c r="G66" s="181"/>
      <c r="H66" s="181"/>
      <c r="I66" s="181"/>
    </row>
    <row r="67" spans="1:9" ht="15.75">
      <c r="A67" s="199"/>
      <c r="B67" s="199"/>
      <c r="C67" s="202"/>
      <c r="D67" s="201"/>
      <c r="E67" s="181"/>
      <c r="F67" s="181"/>
      <c r="G67" s="181"/>
      <c r="H67" s="181"/>
      <c r="I67" s="181"/>
    </row>
    <row r="68" spans="1:9">
      <c r="A68" s="199"/>
      <c r="B68" s="199"/>
      <c r="C68" s="205"/>
      <c r="D68" s="199"/>
      <c r="E68" s="201"/>
      <c r="F68" s="201"/>
      <c r="G68" s="181"/>
      <c r="H68" s="181"/>
      <c r="I68" s="181"/>
    </row>
    <row r="69" spans="1:9">
      <c r="A69" s="199"/>
      <c r="B69" s="199"/>
      <c r="C69" s="179"/>
      <c r="D69" s="181"/>
      <c r="E69" s="181"/>
      <c r="F69" s="181"/>
      <c r="G69" s="181"/>
      <c r="H69" s="181"/>
      <c r="I69" s="181"/>
    </row>
    <row r="70" spans="1:9">
      <c r="A70" s="199"/>
      <c r="B70" s="199"/>
      <c r="C70" s="199"/>
      <c r="D70" s="181"/>
      <c r="E70" s="181"/>
      <c r="F70" s="181"/>
      <c r="G70" s="181"/>
      <c r="H70" s="181"/>
      <c r="I70" s="181"/>
    </row>
    <row r="71" spans="1:9">
      <c r="A71" s="199"/>
      <c r="B71" s="199"/>
      <c r="C71" s="205"/>
      <c r="D71" s="181"/>
      <c r="E71" s="181"/>
      <c r="F71" s="181"/>
      <c r="G71" s="181"/>
      <c r="H71" s="181"/>
      <c r="I71" s="181"/>
    </row>
    <row r="72" spans="1:9">
      <c r="A72" s="199"/>
      <c r="B72" s="199"/>
      <c r="C72" s="179"/>
      <c r="D72" s="181"/>
      <c r="E72" s="181"/>
      <c r="F72" s="181"/>
      <c r="G72" s="181"/>
      <c r="H72" s="181"/>
      <c r="I72" s="181"/>
    </row>
    <row r="73" spans="1:9" ht="92.25" customHeight="1">
      <c r="A73" s="199"/>
      <c r="B73" s="199"/>
      <c r="C73" s="206"/>
      <c r="D73" s="181"/>
      <c r="E73" s="181"/>
      <c r="F73" s="181"/>
      <c r="G73" s="181"/>
      <c r="H73" s="181"/>
      <c r="I73" s="181"/>
    </row>
    <row r="74" spans="1:9">
      <c r="A74" s="199"/>
      <c r="B74" s="199"/>
      <c r="C74" s="179"/>
      <c r="D74" s="181"/>
      <c r="E74" s="181"/>
      <c r="F74" s="181"/>
      <c r="G74" s="181"/>
      <c r="H74" s="181"/>
      <c r="I74" s="181"/>
    </row>
    <row r="75" spans="1:9">
      <c r="A75" s="199"/>
      <c r="B75" s="199"/>
      <c r="C75" s="179"/>
      <c r="D75" s="181"/>
      <c r="E75" s="181"/>
      <c r="F75" s="181"/>
      <c r="G75" s="181"/>
      <c r="H75" s="181"/>
      <c r="I75" s="181"/>
    </row>
    <row r="76" spans="1:9">
      <c r="A76" s="199"/>
      <c r="B76" s="199"/>
      <c r="C76" s="199"/>
      <c r="D76" s="181"/>
      <c r="E76" s="181"/>
      <c r="F76" s="181"/>
      <c r="G76" s="181"/>
      <c r="H76" s="181"/>
      <c r="I76" s="181"/>
    </row>
    <row r="77" spans="1:9">
      <c r="A77" s="199"/>
      <c r="B77" s="199"/>
      <c r="C77" s="205"/>
      <c r="D77" s="181"/>
      <c r="E77" s="181"/>
      <c r="F77" s="181"/>
      <c r="G77" s="181"/>
      <c r="H77" s="181"/>
      <c r="I77" s="181"/>
    </row>
    <row r="78" spans="1:9">
      <c r="A78" s="199"/>
      <c r="B78" s="199"/>
      <c r="C78" s="179"/>
      <c r="D78" s="181"/>
      <c r="E78" s="181"/>
      <c r="F78" s="181"/>
      <c r="G78" s="181"/>
      <c r="H78" s="181"/>
      <c r="I78" s="181"/>
    </row>
    <row r="79" spans="1:9">
      <c r="A79" s="199"/>
      <c r="B79" s="199"/>
      <c r="C79" s="206"/>
      <c r="D79" s="181"/>
      <c r="E79" s="181"/>
      <c r="F79" s="181"/>
      <c r="G79" s="181"/>
      <c r="H79" s="181"/>
      <c r="I79" s="181"/>
    </row>
    <row r="80" spans="1:9">
      <c r="A80" s="199"/>
      <c r="B80" s="199"/>
      <c r="C80" s="179"/>
      <c r="D80" s="181"/>
      <c r="E80" s="181"/>
      <c r="F80" s="181"/>
      <c r="G80" s="181"/>
      <c r="H80" s="181"/>
      <c r="I80" s="181"/>
    </row>
    <row r="81" spans="1:9">
      <c r="A81" s="199"/>
      <c r="B81" s="199"/>
      <c r="C81" s="179"/>
      <c r="D81" s="181"/>
      <c r="E81" s="181"/>
      <c r="F81" s="181"/>
      <c r="G81" s="181"/>
      <c r="H81" s="181"/>
      <c r="I81" s="181"/>
    </row>
    <row r="82" spans="1:9">
      <c r="A82" s="199"/>
      <c r="B82" s="199"/>
      <c r="C82" s="179"/>
      <c r="D82" s="181"/>
      <c r="E82" s="181"/>
      <c r="F82" s="181"/>
      <c r="G82" s="181"/>
      <c r="H82" s="181"/>
      <c r="I82" s="181"/>
    </row>
    <row r="83" spans="1:9">
      <c r="A83" s="199"/>
      <c r="B83" s="199"/>
      <c r="C83" s="179"/>
      <c r="D83" s="181"/>
      <c r="E83" s="181"/>
      <c r="F83" s="181"/>
      <c r="G83" s="181"/>
      <c r="H83" s="181"/>
      <c r="I83" s="181"/>
    </row>
    <row r="84" spans="1:9">
      <c r="A84" s="199"/>
      <c r="B84" s="199"/>
      <c r="C84" s="199"/>
      <c r="D84" s="181"/>
      <c r="E84" s="181"/>
      <c r="F84" s="181"/>
      <c r="G84" s="181"/>
      <c r="H84" s="181"/>
      <c r="I84" s="181"/>
    </row>
    <row r="85" spans="1:9">
      <c r="A85" s="199"/>
      <c r="B85" s="199"/>
      <c r="C85" s="207"/>
      <c r="D85" s="181"/>
      <c r="E85" s="181"/>
      <c r="F85" s="181"/>
      <c r="G85" s="181"/>
      <c r="H85" s="181"/>
      <c r="I85" s="181"/>
    </row>
    <row r="86" spans="1:9">
      <c r="A86" s="199"/>
      <c r="B86" s="199"/>
      <c r="C86" s="206"/>
      <c r="D86" s="181"/>
      <c r="E86" s="181"/>
      <c r="F86" s="181"/>
      <c r="G86" s="181"/>
      <c r="H86" s="181"/>
      <c r="I86" s="181"/>
    </row>
    <row r="87" spans="1:9">
      <c r="A87" s="199"/>
      <c r="B87" s="199"/>
      <c r="C87" s="179"/>
      <c r="D87" s="181"/>
      <c r="E87" s="181"/>
      <c r="F87" s="181"/>
      <c r="G87" s="181"/>
      <c r="H87" s="181"/>
      <c r="I87" s="181"/>
    </row>
    <row r="88" spans="1:9">
      <c r="A88" s="199"/>
      <c r="B88" s="199"/>
      <c r="C88" s="199"/>
      <c r="D88" s="181"/>
      <c r="E88" s="181"/>
      <c r="F88" s="181"/>
      <c r="G88" s="181"/>
      <c r="H88" s="181"/>
      <c r="I88" s="181"/>
    </row>
    <row r="89" spans="1:9">
      <c r="A89" s="199"/>
      <c r="B89" s="199"/>
      <c r="C89" s="205"/>
      <c r="D89" s="181"/>
      <c r="E89" s="181"/>
      <c r="F89" s="181"/>
      <c r="G89" s="181"/>
      <c r="H89" s="181"/>
      <c r="I89" s="181"/>
    </row>
    <row r="90" spans="1:9">
      <c r="A90" s="199"/>
      <c r="B90" s="199"/>
      <c r="C90" s="179"/>
      <c r="D90" s="181"/>
      <c r="E90" s="181"/>
      <c r="F90" s="181"/>
      <c r="G90" s="181"/>
      <c r="H90" s="181"/>
      <c r="I90" s="181"/>
    </row>
    <row r="91" spans="1:9">
      <c r="A91" s="199"/>
      <c r="B91" s="199"/>
      <c r="C91" s="179"/>
      <c r="D91" s="181"/>
      <c r="E91" s="181"/>
      <c r="F91" s="181"/>
      <c r="G91" s="181"/>
      <c r="H91" s="181"/>
      <c r="I91" s="181"/>
    </row>
    <row r="92" spans="1:9">
      <c r="A92" s="199"/>
      <c r="B92" s="199"/>
      <c r="C92" s="179"/>
      <c r="D92" s="181"/>
      <c r="E92" s="181"/>
      <c r="F92" s="181"/>
      <c r="G92" s="181"/>
      <c r="H92" s="181"/>
      <c r="I92" s="181"/>
    </row>
    <row r="93" spans="1:9">
      <c r="A93" s="199"/>
      <c r="B93" s="199"/>
      <c r="C93" s="207"/>
      <c r="D93" s="181"/>
      <c r="E93" s="181"/>
      <c r="F93" s="181"/>
      <c r="G93" s="181"/>
      <c r="H93" s="181"/>
      <c r="I93" s="181"/>
    </row>
    <row r="94" spans="1:9">
      <c r="A94" s="199"/>
      <c r="B94" s="199"/>
      <c r="C94" s="179"/>
      <c r="D94" s="181"/>
      <c r="E94" s="181"/>
      <c r="F94" s="181"/>
      <c r="G94" s="181"/>
      <c r="H94" s="181"/>
      <c r="I94" s="181"/>
    </row>
    <row r="95" spans="1:9">
      <c r="A95" s="199"/>
      <c r="B95" s="199"/>
      <c r="C95" s="179"/>
      <c r="D95" s="181"/>
      <c r="E95" s="181"/>
      <c r="F95" s="181"/>
      <c r="G95" s="181"/>
      <c r="H95" s="181"/>
      <c r="I95" s="181"/>
    </row>
    <row r="96" spans="1:9">
      <c r="A96" s="199"/>
      <c r="B96" s="199"/>
      <c r="C96" s="179"/>
      <c r="D96" s="181"/>
      <c r="E96" s="181"/>
      <c r="F96" s="181"/>
      <c r="G96" s="181"/>
      <c r="H96" s="181"/>
      <c r="I96" s="181"/>
    </row>
    <row r="97" spans="1:9">
      <c r="A97" s="199"/>
      <c r="B97" s="199"/>
      <c r="C97" s="206"/>
      <c r="D97" s="181"/>
      <c r="E97" s="181"/>
      <c r="F97" s="181"/>
      <c r="G97" s="181"/>
      <c r="H97" s="181"/>
      <c r="I97" s="181"/>
    </row>
    <row r="98" spans="1:9">
      <c r="A98" s="199"/>
      <c r="B98" s="199"/>
      <c r="C98" s="179"/>
      <c r="D98" s="181"/>
      <c r="E98" s="181"/>
      <c r="F98" s="181"/>
      <c r="G98" s="181"/>
      <c r="H98" s="181"/>
      <c r="I98" s="181"/>
    </row>
    <row r="99" spans="1:9">
      <c r="A99" s="199"/>
      <c r="B99" s="199"/>
      <c r="C99" s="179"/>
      <c r="D99" s="181"/>
      <c r="E99" s="181"/>
      <c r="F99" s="181"/>
      <c r="G99" s="181"/>
      <c r="H99" s="181"/>
      <c r="I99" s="181"/>
    </row>
    <row r="100" spans="1:9">
      <c r="A100" s="199"/>
      <c r="B100" s="199"/>
      <c r="C100" s="179"/>
      <c r="D100" s="181"/>
      <c r="E100" s="181"/>
      <c r="F100" s="181"/>
      <c r="G100" s="181"/>
      <c r="H100" s="181"/>
      <c r="I100" s="181"/>
    </row>
    <row r="101" spans="1:9">
      <c r="A101" s="199"/>
      <c r="B101" s="199"/>
      <c r="C101" s="207"/>
      <c r="D101" s="181"/>
      <c r="E101" s="181"/>
      <c r="F101" s="181"/>
      <c r="G101" s="181"/>
      <c r="H101" s="181"/>
      <c r="I101" s="181"/>
    </row>
    <row r="102" spans="1:9">
      <c r="A102" s="199"/>
      <c r="B102" s="199"/>
      <c r="C102" s="206"/>
      <c r="D102" s="181"/>
      <c r="E102" s="181"/>
      <c r="F102" s="181"/>
      <c r="G102" s="181"/>
      <c r="H102" s="181"/>
      <c r="I102" s="181"/>
    </row>
    <row r="103" spans="1:9">
      <c r="A103" s="199"/>
      <c r="B103" s="199"/>
      <c r="C103" s="179"/>
      <c r="D103" s="181"/>
      <c r="E103" s="181"/>
      <c r="F103" s="181"/>
      <c r="G103" s="181"/>
      <c r="H103" s="181"/>
      <c r="I103" s="181"/>
    </row>
    <row r="104" spans="1:9">
      <c r="A104" s="199"/>
      <c r="B104" s="199"/>
      <c r="C104" s="206"/>
      <c r="D104" s="181"/>
      <c r="E104" s="181"/>
      <c r="F104" s="181"/>
      <c r="G104" s="181"/>
      <c r="H104" s="181"/>
      <c r="I104" s="181"/>
    </row>
    <row r="105" spans="1:9">
      <c r="A105" s="199"/>
      <c r="B105" s="199"/>
      <c r="C105" s="179"/>
      <c r="D105" s="181"/>
      <c r="E105" s="181"/>
      <c r="F105" s="208"/>
      <c r="G105" s="181"/>
      <c r="H105" s="181"/>
      <c r="I105" s="181"/>
    </row>
    <row r="106" spans="1:9">
      <c r="A106" s="199"/>
      <c r="B106" s="199"/>
      <c r="C106" s="179"/>
      <c r="D106" s="181"/>
      <c r="E106" s="181"/>
      <c r="F106" s="181"/>
      <c r="G106" s="181"/>
      <c r="H106" s="181"/>
      <c r="I106" s="181"/>
    </row>
    <row r="107" spans="1:9" ht="108.75" customHeight="1">
      <c r="A107" s="199"/>
      <c r="B107" s="199"/>
      <c r="C107" s="206"/>
      <c r="D107" s="181"/>
      <c r="E107" s="181"/>
      <c r="F107" s="181"/>
      <c r="G107" s="181"/>
      <c r="H107" s="181"/>
      <c r="I107" s="181"/>
    </row>
    <row r="108" spans="1:9">
      <c r="A108" s="199"/>
      <c r="B108" s="199"/>
      <c r="C108" s="179"/>
      <c r="D108" s="181"/>
      <c r="E108" s="181"/>
      <c r="F108" s="181"/>
      <c r="G108" s="181"/>
      <c r="H108" s="181"/>
      <c r="I108" s="181"/>
    </row>
    <row r="109" spans="1:9">
      <c r="A109" s="199"/>
      <c r="B109" s="199"/>
      <c r="C109" s="209"/>
      <c r="D109" s="181"/>
      <c r="E109" s="181"/>
      <c r="F109" s="181"/>
      <c r="G109" s="181"/>
      <c r="H109" s="181"/>
      <c r="I109" s="181"/>
    </row>
    <row r="110" spans="1:9">
      <c r="A110" s="199"/>
      <c r="B110" s="199"/>
      <c r="C110" s="199"/>
      <c r="D110" s="181"/>
      <c r="E110" s="181"/>
      <c r="F110" s="181"/>
      <c r="G110" s="181"/>
      <c r="H110" s="181"/>
      <c r="I110" s="181"/>
    </row>
    <row r="111" spans="1:9" ht="18.75">
      <c r="A111" s="199"/>
      <c r="B111" s="210"/>
      <c r="C111" s="204"/>
      <c r="D111" s="181"/>
      <c r="E111" s="181"/>
      <c r="F111" s="181"/>
      <c r="G111" s="181"/>
      <c r="H111" s="181"/>
      <c r="I111" s="181"/>
    </row>
    <row r="112" spans="1:9">
      <c r="A112" s="199"/>
      <c r="B112" s="199"/>
      <c r="C112" s="211"/>
      <c r="D112" s="181"/>
      <c r="E112" s="181"/>
      <c r="F112" s="181"/>
      <c r="G112" s="181"/>
      <c r="H112" s="181"/>
      <c r="I112" s="181"/>
    </row>
    <row r="113" spans="1:9">
      <c r="A113" s="199"/>
      <c r="B113" s="199"/>
      <c r="C113" s="211"/>
      <c r="D113" s="181"/>
      <c r="E113" s="181"/>
      <c r="F113" s="181"/>
      <c r="G113" s="181"/>
      <c r="H113" s="181"/>
      <c r="I113" s="181"/>
    </row>
    <row r="114" spans="1:9">
      <c r="A114" s="199"/>
      <c r="B114" s="199"/>
      <c r="C114" s="211"/>
      <c r="D114" s="181"/>
      <c r="E114" s="181"/>
      <c r="F114" s="181"/>
      <c r="G114" s="181"/>
      <c r="H114" s="181"/>
      <c r="I114" s="181"/>
    </row>
    <row r="115" spans="1:9">
      <c r="A115" s="199"/>
      <c r="B115" s="199"/>
      <c r="C115" s="179"/>
      <c r="D115" s="181"/>
      <c r="E115" s="181"/>
      <c r="F115" s="181"/>
      <c r="G115" s="181"/>
      <c r="H115" s="181"/>
      <c r="I115" s="181"/>
    </row>
    <row r="116" spans="1:9">
      <c r="A116" s="199"/>
      <c r="B116" s="199"/>
      <c r="C116" s="180"/>
      <c r="D116" s="181"/>
      <c r="E116" s="181"/>
      <c r="F116" s="181"/>
      <c r="G116" s="181"/>
      <c r="H116" s="181"/>
      <c r="I116" s="181"/>
    </row>
    <row r="117" spans="1:9">
      <c r="A117" s="199"/>
      <c r="B117" s="199"/>
      <c r="C117" s="180"/>
      <c r="D117" s="181"/>
      <c r="E117" s="181"/>
      <c r="F117" s="181"/>
      <c r="G117" s="181"/>
      <c r="H117" s="181"/>
      <c r="I117" s="181"/>
    </row>
    <row r="118" spans="1:9">
      <c r="A118" s="199"/>
      <c r="B118" s="199"/>
      <c r="C118" s="180"/>
      <c r="D118" s="181"/>
      <c r="E118" s="181"/>
      <c r="F118" s="181"/>
      <c r="G118" s="181"/>
      <c r="H118" s="181"/>
      <c r="I118" s="181"/>
    </row>
    <row r="119" spans="1:9">
      <c r="A119" s="199"/>
      <c r="B119" s="199"/>
      <c r="C119" s="180"/>
      <c r="D119" s="181"/>
      <c r="E119" s="181"/>
      <c r="F119" s="181"/>
      <c r="G119" s="181"/>
      <c r="H119" s="181"/>
      <c r="I119" s="181"/>
    </row>
    <row r="120" spans="1:9">
      <c r="A120" s="199"/>
      <c r="B120" s="199"/>
      <c r="C120" s="180"/>
      <c r="D120" s="181"/>
      <c r="E120" s="181"/>
      <c r="F120" s="181"/>
      <c r="G120" s="181"/>
      <c r="H120" s="181"/>
      <c r="I120" s="181"/>
    </row>
    <row r="121" spans="1:9">
      <c r="A121" s="199"/>
      <c r="B121" s="199"/>
      <c r="C121" s="199"/>
      <c r="D121" s="181"/>
      <c r="E121" s="181"/>
      <c r="F121" s="181"/>
      <c r="G121" s="181"/>
      <c r="H121" s="181"/>
      <c r="I121" s="181"/>
    </row>
    <row r="122" spans="1:9">
      <c r="A122" s="199"/>
      <c r="B122" s="199"/>
      <c r="C122" s="207"/>
      <c r="D122" s="181"/>
      <c r="E122" s="181"/>
      <c r="F122" s="181"/>
      <c r="G122" s="181"/>
      <c r="H122" s="181"/>
      <c r="I122" s="181"/>
    </row>
    <row r="123" spans="1:9">
      <c r="A123" s="199"/>
      <c r="B123" s="199"/>
      <c r="C123" s="179"/>
      <c r="D123" s="181"/>
      <c r="E123" s="181"/>
      <c r="F123" s="181"/>
      <c r="G123" s="181"/>
      <c r="H123" s="181"/>
      <c r="I123" s="181"/>
    </row>
    <row r="124" spans="1:9">
      <c r="A124" s="199"/>
      <c r="B124" s="199"/>
      <c r="C124" s="179"/>
      <c r="D124" s="181"/>
      <c r="E124" s="181"/>
      <c r="F124" s="181"/>
      <c r="G124" s="181"/>
      <c r="H124" s="181"/>
      <c r="I124" s="181"/>
    </row>
    <row r="125" spans="1:9">
      <c r="A125" s="199"/>
      <c r="B125" s="199"/>
      <c r="C125" s="211"/>
      <c r="D125" s="181"/>
      <c r="E125" s="181"/>
      <c r="F125" s="181"/>
      <c r="G125" s="181"/>
      <c r="H125" s="181"/>
      <c r="I125" s="181"/>
    </row>
    <row r="126" spans="1:9">
      <c r="A126" s="199"/>
      <c r="B126" s="199"/>
      <c r="C126" s="199"/>
      <c r="D126" s="181"/>
      <c r="E126" s="181"/>
      <c r="F126" s="181"/>
      <c r="G126" s="181"/>
      <c r="H126" s="181"/>
      <c r="I126" s="181"/>
    </row>
    <row r="127" spans="1:9">
      <c r="A127" s="199"/>
      <c r="B127" s="199"/>
      <c r="C127" s="207"/>
      <c r="D127" s="181"/>
      <c r="E127" s="181"/>
      <c r="F127" s="181"/>
      <c r="G127" s="181"/>
      <c r="H127" s="181"/>
      <c r="I127" s="181"/>
    </row>
    <row r="128" spans="1:9">
      <c r="A128" s="199"/>
      <c r="B128" s="212"/>
      <c r="C128" s="213"/>
      <c r="D128" s="212"/>
      <c r="E128" s="201"/>
      <c r="F128" s="201"/>
      <c r="G128" s="201"/>
      <c r="H128" s="181"/>
      <c r="I128" s="181"/>
    </row>
    <row r="129" spans="1:9" ht="30" customHeight="1">
      <c r="A129" s="199"/>
      <c r="B129" s="199"/>
      <c r="C129" s="179"/>
      <c r="D129" s="181"/>
      <c r="E129" s="181"/>
      <c r="F129" s="308"/>
      <c r="G129" s="308"/>
      <c r="H129" s="308"/>
      <c r="I129" s="181"/>
    </row>
    <row r="130" spans="1:9">
      <c r="A130" s="199"/>
      <c r="B130" s="199"/>
      <c r="C130" s="199"/>
      <c r="D130" s="181"/>
      <c r="E130" s="181"/>
      <c r="F130" s="181"/>
      <c r="G130" s="181"/>
      <c r="H130" s="181"/>
      <c r="I130" s="181"/>
    </row>
    <row r="131" spans="1:9">
      <c r="A131" s="199"/>
      <c r="B131" s="199"/>
      <c r="C131" s="207"/>
      <c r="D131" s="181"/>
      <c r="E131" s="181"/>
      <c r="F131" s="181"/>
      <c r="G131" s="181"/>
      <c r="H131" s="181"/>
      <c r="I131" s="181"/>
    </row>
    <row r="132" spans="1:9">
      <c r="A132" s="199"/>
      <c r="B132" s="199"/>
      <c r="C132" s="179"/>
      <c r="D132" s="181"/>
      <c r="E132" s="181"/>
      <c r="F132" s="181"/>
      <c r="G132" s="181"/>
      <c r="H132" s="181"/>
      <c r="I132" s="181"/>
    </row>
    <row r="133" spans="1:9">
      <c r="A133" s="199"/>
      <c r="B133" s="199"/>
      <c r="C133" s="179"/>
      <c r="D133" s="181"/>
      <c r="E133" s="181"/>
      <c r="F133" s="181"/>
      <c r="G133" s="181"/>
      <c r="H133" s="181"/>
      <c r="I133" s="181"/>
    </row>
    <row r="134" spans="1:9">
      <c r="A134" s="199"/>
      <c r="B134" s="199"/>
      <c r="C134" s="179"/>
      <c r="D134" s="181"/>
      <c r="E134" s="181"/>
      <c r="F134" s="181"/>
      <c r="G134" s="181"/>
      <c r="H134" s="181"/>
      <c r="I134" s="181"/>
    </row>
    <row r="135" spans="1:9">
      <c r="A135" s="199"/>
      <c r="B135" s="199"/>
      <c r="C135" s="179"/>
      <c r="D135" s="181"/>
      <c r="E135" s="181"/>
      <c r="F135" s="181"/>
      <c r="G135" s="181"/>
      <c r="H135" s="181"/>
      <c r="I135" s="181"/>
    </row>
    <row r="136" spans="1:9">
      <c r="A136" s="199"/>
      <c r="B136" s="199"/>
      <c r="C136" s="179"/>
      <c r="D136" s="181"/>
      <c r="E136" s="181"/>
      <c r="F136" s="181"/>
      <c r="G136" s="181"/>
      <c r="H136" s="181"/>
      <c r="I136" s="181"/>
    </row>
    <row r="137" spans="1:9">
      <c r="A137" s="199"/>
      <c r="B137" s="199"/>
      <c r="C137" s="207"/>
      <c r="D137" s="181"/>
      <c r="E137" s="181"/>
      <c r="F137" s="181"/>
      <c r="G137" s="181"/>
      <c r="H137" s="181"/>
      <c r="I137" s="181"/>
    </row>
    <row r="138" spans="1:9">
      <c r="A138" s="199"/>
      <c r="B138" s="199"/>
      <c r="C138" s="179"/>
      <c r="D138" s="181"/>
      <c r="E138" s="181"/>
      <c r="F138" s="181"/>
      <c r="G138" s="181"/>
      <c r="H138" s="181"/>
      <c r="I138" s="181"/>
    </row>
    <row r="139" spans="1:9">
      <c r="A139" s="199"/>
      <c r="B139" s="199"/>
      <c r="C139" s="179"/>
      <c r="D139" s="181"/>
      <c r="E139" s="181"/>
      <c r="F139" s="181"/>
      <c r="G139" s="181"/>
      <c r="H139" s="181"/>
      <c r="I139" s="181"/>
    </row>
    <row r="140" spans="1:9">
      <c r="A140" s="199"/>
      <c r="B140" s="199"/>
      <c r="C140" s="207"/>
      <c r="D140" s="181"/>
      <c r="E140" s="181"/>
      <c r="F140" s="181"/>
      <c r="G140" s="181"/>
      <c r="H140" s="181"/>
      <c r="I140" s="181"/>
    </row>
    <row r="141" spans="1:9">
      <c r="A141" s="199"/>
      <c r="B141" s="199"/>
      <c r="C141" s="179"/>
      <c r="D141" s="181"/>
      <c r="E141" s="181"/>
      <c r="F141" s="181"/>
      <c r="G141" s="181"/>
      <c r="H141" s="181"/>
      <c r="I141" s="181"/>
    </row>
    <row r="142" spans="1:9">
      <c r="A142" s="199"/>
      <c r="B142" s="199"/>
      <c r="C142" s="179"/>
      <c r="D142" s="181"/>
      <c r="E142" s="181"/>
      <c r="F142" s="181"/>
      <c r="G142" s="181"/>
      <c r="H142" s="181"/>
      <c r="I142" s="181"/>
    </row>
    <row r="143" spans="1:9">
      <c r="A143" s="199"/>
      <c r="B143" s="199"/>
      <c r="C143" s="207"/>
      <c r="D143" s="181"/>
      <c r="E143" s="181"/>
      <c r="F143" s="181"/>
      <c r="G143" s="181"/>
      <c r="H143" s="181"/>
      <c r="I143" s="181"/>
    </row>
    <row r="144" spans="1:9" ht="34.5" customHeight="1">
      <c r="A144" s="199"/>
      <c r="B144" s="199"/>
      <c r="C144" s="206"/>
      <c r="D144" s="181"/>
      <c r="E144" s="181"/>
      <c r="F144" s="181"/>
      <c r="G144" s="181"/>
      <c r="H144" s="181"/>
      <c r="I144" s="181"/>
    </row>
    <row r="145" spans="1:9">
      <c r="A145" s="199"/>
      <c r="B145" s="199"/>
      <c r="C145" s="206"/>
      <c r="D145" s="181"/>
      <c r="E145" s="181"/>
      <c r="F145" s="181"/>
      <c r="G145" s="181"/>
      <c r="H145" s="181"/>
      <c r="I145" s="181"/>
    </row>
    <row r="146" spans="1:9">
      <c r="A146" s="199"/>
      <c r="B146" s="199"/>
      <c r="C146" s="179"/>
      <c r="D146" s="181"/>
      <c r="E146" s="181"/>
      <c r="F146" s="181"/>
      <c r="G146" s="181"/>
      <c r="H146" s="181"/>
      <c r="I146" s="181"/>
    </row>
    <row r="147" spans="1:9">
      <c r="A147" s="199"/>
      <c r="B147" s="199"/>
      <c r="C147" s="207"/>
      <c r="D147" s="181"/>
      <c r="E147" s="181"/>
      <c r="F147" s="181"/>
      <c r="G147" s="181"/>
      <c r="H147" s="181"/>
      <c r="I147" s="181"/>
    </row>
    <row r="148" spans="1:9">
      <c r="A148" s="199"/>
      <c r="B148" s="199"/>
      <c r="C148" s="179"/>
      <c r="D148" s="181"/>
      <c r="E148" s="181"/>
      <c r="F148" s="181"/>
      <c r="G148" s="181"/>
      <c r="H148" s="181"/>
      <c r="I148" s="181"/>
    </row>
    <row r="149" spans="1:9">
      <c r="A149" s="199"/>
      <c r="B149" s="199"/>
      <c r="C149" s="179"/>
      <c r="D149" s="181"/>
      <c r="E149" s="181"/>
      <c r="F149" s="306"/>
      <c r="G149" s="306"/>
      <c r="H149" s="306"/>
      <c r="I149" s="306"/>
    </row>
    <row r="150" spans="1:9">
      <c r="A150" s="199"/>
      <c r="B150" s="199"/>
      <c r="C150" s="211"/>
      <c r="D150" s="181"/>
      <c r="E150" s="181"/>
      <c r="F150" s="181"/>
      <c r="G150" s="181"/>
      <c r="H150" s="181"/>
      <c r="I150" s="181"/>
    </row>
    <row r="151" spans="1:9">
      <c r="A151" s="199"/>
      <c r="B151" s="199"/>
      <c r="C151" s="179"/>
      <c r="D151" s="181"/>
      <c r="E151" s="181"/>
      <c r="F151" s="181"/>
      <c r="G151" s="181"/>
      <c r="H151" s="181"/>
      <c r="I151" s="181"/>
    </row>
    <row r="152" spans="1:9">
      <c r="A152" s="199"/>
      <c r="B152" s="199"/>
      <c r="C152" s="199"/>
      <c r="D152" s="181"/>
      <c r="E152" s="181"/>
      <c r="F152" s="181"/>
      <c r="G152" s="181"/>
      <c r="H152" s="181"/>
      <c r="I152" s="181"/>
    </row>
    <row r="153" spans="1:9">
      <c r="A153" s="199"/>
      <c r="B153" s="199"/>
      <c r="C153" s="207"/>
      <c r="D153" s="181"/>
      <c r="E153" s="181"/>
      <c r="F153" s="181"/>
      <c r="G153" s="181"/>
      <c r="H153" s="181"/>
      <c r="I153" s="181"/>
    </row>
    <row r="154" spans="1:9">
      <c r="A154" s="199"/>
      <c r="B154" s="199"/>
      <c r="C154" s="179"/>
      <c r="D154" s="181"/>
      <c r="E154" s="181"/>
      <c r="F154" s="181"/>
      <c r="G154" s="181"/>
      <c r="H154" s="181"/>
      <c r="I154" s="181"/>
    </row>
    <row r="155" spans="1:9">
      <c r="A155" s="199"/>
      <c r="B155" s="199"/>
      <c r="C155" s="199"/>
      <c r="D155" s="181"/>
      <c r="E155" s="181"/>
      <c r="F155" s="181"/>
      <c r="G155" s="181"/>
      <c r="H155" s="181"/>
      <c r="I155" s="181"/>
    </row>
    <row r="156" spans="1:9">
      <c r="A156" s="199"/>
      <c r="B156" s="199"/>
      <c r="C156" s="207"/>
      <c r="D156" s="181"/>
      <c r="E156" s="181"/>
      <c r="F156" s="181"/>
      <c r="G156" s="181"/>
      <c r="H156" s="181"/>
      <c r="I156" s="181"/>
    </row>
    <row r="157" spans="1:9">
      <c r="A157" s="199"/>
      <c r="B157" s="199"/>
      <c r="C157" s="179"/>
      <c r="D157" s="181"/>
      <c r="E157" s="181"/>
      <c r="F157" s="181"/>
      <c r="G157" s="181"/>
      <c r="H157" s="181"/>
      <c r="I157" s="181"/>
    </row>
    <row r="158" spans="1:9">
      <c r="A158" s="199"/>
      <c r="B158" s="199"/>
      <c r="C158" s="179"/>
      <c r="D158" s="181"/>
      <c r="E158" s="181"/>
      <c r="F158" s="181"/>
      <c r="G158" s="181"/>
      <c r="H158" s="181"/>
      <c r="I158" s="181"/>
    </row>
    <row r="159" spans="1:9">
      <c r="A159" s="199"/>
      <c r="B159" s="199"/>
      <c r="C159" s="179"/>
      <c r="D159" s="181"/>
      <c r="E159" s="181"/>
      <c r="F159" s="181"/>
      <c r="G159" s="181"/>
      <c r="H159" s="181"/>
      <c r="I159" s="181"/>
    </row>
    <row r="160" spans="1:9">
      <c r="A160" s="199"/>
      <c r="B160" s="199"/>
      <c r="C160" s="179"/>
      <c r="D160" s="181"/>
      <c r="E160" s="181"/>
      <c r="F160" s="181"/>
      <c r="G160" s="181"/>
      <c r="H160" s="181"/>
      <c r="I160" s="181"/>
    </row>
    <row r="161" spans="1:9">
      <c r="A161" s="199"/>
      <c r="B161" s="199"/>
      <c r="C161" s="199"/>
      <c r="D161" s="181"/>
      <c r="E161" s="181"/>
      <c r="F161" s="181"/>
      <c r="G161" s="181"/>
      <c r="H161" s="181"/>
      <c r="I161" s="181"/>
    </row>
    <row r="162" spans="1:9">
      <c r="A162" s="199"/>
      <c r="B162" s="199"/>
      <c r="C162" s="207"/>
      <c r="D162" s="181"/>
      <c r="E162" s="181"/>
      <c r="F162" s="181"/>
      <c r="G162" s="181"/>
      <c r="H162" s="181"/>
      <c r="I162" s="181"/>
    </row>
    <row r="163" spans="1:9">
      <c r="A163" s="199"/>
      <c r="B163" s="199"/>
      <c r="C163" s="179"/>
      <c r="D163" s="181"/>
      <c r="E163" s="181"/>
      <c r="F163" s="181"/>
      <c r="G163" s="181"/>
      <c r="H163" s="181"/>
      <c r="I163" s="181"/>
    </row>
    <row r="164" spans="1:9">
      <c r="A164" s="199"/>
      <c r="B164" s="199"/>
      <c r="C164" s="179"/>
      <c r="D164" s="181"/>
      <c r="E164" s="181"/>
      <c r="F164" s="181"/>
      <c r="G164" s="181"/>
      <c r="H164" s="181"/>
      <c r="I164" s="181"/>
    </row>
    <row r="165" spans="1:9">
      <c r="A165" s="199"/>
      <c r="B165" s="199"/>
      <c r="C165" s="199"/>
      <c r="D165" s="181"/>
      <c r="E165" s="181"/>
      <c r="F165" s="181"/>
      <c r="G165" s="181"/>
      <c r="H165" s="181"/>
      <c r="I165" s="181"/>
    </row>
    <row r="166" spans="1:9">
      <c r="A166" s="199"/>
      <c r="B166" s="199"/>
      <c r="C166" s="207"/>
      <c r="D166" s="181"/>
      <c r="E166" s="181"/>
      <c r="F166" s="181"/>
      <c r="G166" s="181"/>
      <c r="H166" s="181"/>
      <c r="I166" s="181"/>
    </row>
    <row r="167" spans="1:9">
      <c r="A167" s="199"/>
      <c r="B167" s="199"/>
      <c r="C167" s="179"/>
      <c r="D167" s="181"/>
      <c r="E167" s="181"/>
      <c r="F167" s="181"/>
      <c r="G167" s="181"/>
      <c r="H167" s="181"/>
      <c r="I167" s="181"/>
    </row>
    <row r="168" spans="1:9">
      <c r="A168" s="199"/>
      <c r="B168" s="199"/>
      <c r="C168" s="179"/>
      <c r="D168" s="181"/>
      <c r="E168" s="181"/>
      <c r="F168" s="181"/>
      <c r="G168" s="181"/>
      <c r="H168" s="181"/>
      <c r="I168" s="181"/>
    </row>
    <row r="169" spans="1:9">
      <c r="A169" s="199"/>
      <c r="B169" s="199"/>
      <c r="C169" s="179"/>
      <c r="D169" s="181"/>
      <c r="E169" s="181"/>
      <c r="F169" s="181"/>
      <c r="G169" s="181"/>
      <c r="H169" s="181"/>
      <c r="I169" s="181"/>
    </row>
    <row r="170" spans="1:9">
      <c r="A170" s="199"/>
      <c r="B170" s="199"/>
      <c r="C170" s="179"/>
      <c r="D170" s="181"/>
      <c r="E170" s="181"/>
      <c r="F170" s="181"/>
      <c r="G170" s="181"/>
      <c r="H170" s="181"/>
      <c r="I170" s="181"/>
    </row>
    <row r="171" spans="1:9">
      <c r="A171" s="199"/>
      <c r="B171" s="199"/>
      <c r="C171" s="179"/>
      <c r="D171" s="181"/>
      <c r="E171" s="181"/>
      <c r="F171" s="181"/>
      <c r="G171" s="181"/>
      <c r="H171" s="181"/>
      <c r="I171" s="181"/>
    </row>
    <row r="172" spans="1:9">
      <c r="A172" s="199"/>
      <c r="B172" s="199"/>
      <c r="C172" s="199"/>
      <c r="D172" s="181"/>
      <c r="E172" s="181"/>
      <c r="F172" s="181"/>
      <c r="G172" s="181"/>
      <c r="H172" s="181"/>
      <c r="I172" s="181"/>
    </row>
    <row r="173" spans="1:9">
      <c r="A173" s="199"/>
      <c r="B173" s="199"/>
      <c r="C173" s="207"/>
      <c r="D173" s="181"/>
      <c r="E173" s="181"/>
      <c r="F173" s="181"/>
      <c r="G173" s="181"/>
      <c r="H173" s="181"/>
      <c r="I173" s="181"/>
    </row>
    <row r="174" spans="1:9">
      <c r="A174" s="199"/>
      <c r="B174" s="199"/>
      <c r="C174" s="211"/>
      <c r="D174" s="181"/>
      <c r="E174" s="181"/>
      <c r="F174" s="181"/>
      <c r="G174" s="181"/>
      <c r="H174" s="181"/>
      <c r="I174" s="181"/>
    </row>
    <row r="175" spans="1:9">
      <c r="A175" s="199"/>
      <c r="B175" s="199"/>
      <c r="C175" s="211"/>
      <c r="D175" s="181"/>
      <c r="E175" s="181"/>
      <c r="F175" s="201"/>
      <c r="G175" s="201"/>
      <c r="H175" s="201"/>
      <c r="I175" s="181"/>
    </row>
    <row r="176" spans="1:9">
      <c r="A176" s="199"/>
      <c r="B176" s="199"/>
      <c r="C176" s="179"/>
      <c r="D176" s="181"/>
      <c r="E176" s="181"/>
      <c r="F176" s="181"/>
      <c r="G176" s="181"/>
      <c r="H176" s="181"/>
      <c r="I176" s="181"/>
    </row>
    <row r="177" spans="1:9">
      <c r="A177" s="199"/>
      <c r="B177" s="199"/>
      <c r="C177" s="179"/>
      <c r="D177" s="181"/>
      <c r="E177" s="181"/>
      <c r="F177" s="181"/>
      <c r="G177" s="181"/>
      <c r="H177" s="181"/>
      <c r="I177" s="181"/>
    </row>
    <row r="178" spans="1:9">
      <c r="A178" s="199"/>
      <c r="B178" s="199"/>
      <c r="C178" s="199"/>
      <c r="D178" s="181"/>
      <c r="E178" s="181"/>
      <c r="F178" s="181"/>
      <c r="G178" s="181"/>
      <c r="H178" s="181"/>
      <c r="I178" s="181"/>
    </row>
    <row r="179" spans="1:9">
      <c r="A179" s="199"/>
      <c r="B179" s="199"/>
      <c r="C179" s="207"/>
      <c r="D179" s="181"/>
      <c r="E179" s="181"/>
      <c r="F179" s="181"/>
      <c r="G179" s="181"/>
      <c r="H179" s="181"/>
      <c r="I179" s="181"/>
    </row>
    <row r="180" spans="1:9">
      <c r="A180" s="199"/>
      <c r="B180" s="199"/>
      <c r="C180" s="206"/>
      <c r="D180" s="181"/>
      <c r="E180" s="181"/>
      <c r="F180" s="181"/>
      <c r="G180" s="181"/>
      <c r="H180" s="181"/>
      <c r="I180" s="181"/>
    </row>
    <row r="181" spans="1:9">
      <c r="A181" s="199"/>
      <c r="B181" s="199"/>
      <c r="C181" s="179"/>
      <c r="D181" s="181"/>
      <c r="E181" s="181"/>
      <c r="F181" s="181"/>
      <c r="G181" s="181"/>
      <c r="H181" s="181"/>
      <c r="I181" s="181"/>
    </row>
    <row r="182" spans="1:9">
      <c r="A182" s="199"/>
      <c r="B182" s="199"/>
      <c r="C182" s="179"/>
      <c r="D182" s="181"/>
      <c r="E182" s="181"/>
      <c r="F182" s="181"/>
      <c r="G182" s="181"/>
      <c r="H182" s="181"/>
      <c r="I182" s="181"/>
    </row>
    <row r="183" spans="1:9">
      <c r="A183" s="199"/>
      <c r="B183" s="199"/>
      <c r="C183" s="179"/>
      <c r="D183" s="181"/>
      <c r="E183" s="181"/>
      <c r="F183" s="181"/>
      <c r="G183" s="181"/>
      <c r="H183" s="181"/>
      <c r="I183" s="181"/>
    </row>
    <row r="184" spans="1:9">
      <c r="A184" s="199"/>
      <c r="B184" s="199"/>
      <c r="C184" s="179"/>
      <c r="D184" s="181"/>
      <c r="E184" s="181"/>
      <c r="F184" s="181"/>
      <c r="G184" s="181"/>
      <c r="H184" s="181"/>
      <c r="I184" s="181"/>
    </row>
    <row r="185" spans="1:9">
      <c r="A185" s="199"/>
      <c r="B185" s="199"/>
      <c r="C185" s="199"/>
      <c r="D185" s="181"/>
      <c r="E185" s="181"/>
      <c r="F185" s="181"/>
      <c r="G185" s="181"/>
      <c r="H185" s="181"/>
      <c r="I185" s="181"/>
    </row>
    <row r="186" spans="1:9">
      <c r="A186" s="199"/>
      <c r="B186" s="199"/>
      <c r="C186" s="207"/>
      <c r="D186" s="181"/>
      <c r="E186" s="181"/>
      <c r="F186" s="181"/>
      <c r="G186" s="181"/>
      <c r="H186" s="181"/>
      <c r="I186" s="181"/>
    </row>
    <row r="187" spans="1:9">
      <c r="A187" s="199"/>
      <c r="B187" s="199"/>
      <c r="C187" s="179"/>
      <c r="D187" s="181"/>
      <c r="E187" s="181"/>
      <c r="F187" s="181"/>
      <c r="G187" s="181"/>
      <c r="H187" s="181"/>
      <c r="I187" s="181"/>
    </row>
    <row r="188" spans="1:9">
      <c r="A188" s="199"/>
      <c r="B188" s="199"/>
      <c r="C188" s="179"/>
      <c r="D188" s="181"/>
      <c r="E188" s="181"/>
      <c r="F188" s="181"/>
      <c r="G188" s="181"/>
      <c r="H188" s="181"/>
      <c r="I188" s="181"/>
    </row>
    <row r="189" spans="1:9">
      <c r="A189" s="199"/>
      <c r="B189" s="199"/>
      <c r="C189" s="179"/>
      <c r="D189" s="181"/>
      <c r="E189" s="181"/>
      <c r="F189" s="181"/>
      <c r="G189" s="181"/>
      <c r="H189" s="181"/>
      <c r="I189" s="181"/>
    </row>
    <row r="190" spans="1:9">
      <c r="A190" s="199"/>
      <c r="B190" s="199"/>
      <c r="C190" s="199"/>
      <c r="D190" s="181"/>
      <c r="E190" s="181"/>
      <c r="F190" s="181"/>
      <c r="G190" s="181"/>
      <c r="H190" s="181"/>
      <c r="I190" s="181"/>
    </row>
    <row r="191" spans="1:9">
      <c r="A191" s="199"/>
      <c r="B191" s="199"/>
      <c r="C191" s="207"/>
      <c r="D191" s="181"/>
      <c r="E191" s="181"/>
      <c r="F191" s="181"/>
      <c r="G191" s="181"/>
      <c r="H191" s="181"/>
      <c r="I191" s="181"/>
    </row>
    <row r="192" spans="1:9">
      <c r="A192" s="199"/>
      <c r="B192" s="199"/>
      <c r="C192" s="179"/>
      <c r="D192" s="181"/>
      <c r="E192" s="181"/>
      <c r="F192" s="181"/>
      <c r="G192" s="181"/>
      <c r="H192" s="181"/>
      <c r="I192" s="181"/>
    </row>
    <row r="193" spans="1:9">
      <c r="A193" s="199"/>
      <c r="B193" s="199"/>
      <c r="C193" s="199"/>
      <c r="D193" s="181"/>
      <c r="E193" s="181"/>
      <c r="F193" s="181"/>
      <c r="G193" s="181"/>
      <c r="H193" s="181"/>
      <c r="I193" s="181"/>
    </row>
    <row r="194" spans="1:9">
      <c r="A194" s="199"/>
      <c r="B194" s="199"/>
      <c r="C194" s="207"/>
      <c r="D194" s="181"/>
      <c r="E194" s="181"/>
      <c r="F194" s="181"/>
      <c r="G194" s="181"/>
      <c r="H194" s="181"/>
      <c r="I194" s="181"/>
    </row>
    <row r="195" spans="1:9">
      <c r="A195" s="199"/>
      <c r="B195" s="199"/>
      <c r="C195" s="207"/>
      <c r="D195" s="181"/>
      <c r="E195" s="181"/>
      <c r="F195" s="181"/>
      <c r="G195" s="181"/>
      <c r="H195" s="181"/>
      <c r="I195" s="181"/>
    </row>
    <row r="196" spans="1:9">
      <c r="A196" s="199"/>
      <c r="B196" s="199"/>
      <c r="C196" s="179"/>
      <c r="D196" s="181"/>
      <c r="E196" s="181"/>
      <c r="F196" s="181"/>
      <c r="G196" s="181"/>
      <c r="H196" s="181"/>
      <c r="I196" s="181"/>
    </row>
    <row r="197" spans="1:9">
      <c r="A197" s="199"/>
      <c r="B197" s="199"/>
      <c r="C197" s="179"/>
      <c r="D197" s="181"/>
      <c r="E197" s="181"/>
      <c r="F197" s="181"/>
      <c r="G197" s="181"/>
      <c r="H197" s="181"/>
      <c r="I197" s="181"/>
    </row>
    <row r="198" spans="1:9">
      <c r="A198" s="199"/>
      <c r="B198" s="199"/>
      <c r="C198" s="179"/>
      <c r="D198" s="181"/>
      <c r="E198" s="181"/>
      <c r="F198" s="181"/>
      <c r="G198" s="181"/>
      <c r="H198" s="181"/>
      <c r="I198" s="181"/>
    </row>
    <row r="199" spans="1:9">
      <c r="A199" s="199"/>
      <c r="B199" s="199"/>
      <c r="C199" s="199"/>
      <c r="D199" s="181"/>
      <c r="E199" s="181"/>
      <c r="F199" s="181"/>
      <c r="G199" s="181"/>
      <c r="H199" s="181"/>
      <c r="I199" s="181"/>
    </row>
    <row r="200" spans="1:9">
      <c r="A200" s="199"/>
      <c r="B200" s="199"/>
      <c r="C200" s="207"/>
      <c r="D200" s="181"/>
      <c r="E200" s="181"/>
      <c r="F200" s="181"/>
      <c r="G200" s="181"/>
      <c r="H200" s="181"/>
      <c r="I200" s="181"/>
    </row>
    <row r="201" spans="1:9">
      <c r="A201" s="199"/>
      <c r="B201" s="199"/>
      <c r="C201" s="179"/>
      <c r="D201" s="181"/>
      <c r="E201" s="181"/>
      <c r="F201" s="181"/>
      <c r="G201" s="181"/>
      <c r="H201" s="181"/>
      <c r="I201" s="181"/>
    </row>
    <row r="202" spans="1:9">
      <c r="A202" s="199"/>
      <c r="B202" s="199"/>
      <c r="C202" s="211"/>
      <c r="D202" s="181"/>
      <c r="E202" s="181"/>
      <c r="F202" s="181"/>
      <c r="G202" s="181"/>
      <c r="H202" s="181"/>
      <c r="I202" s="181"/>
    </row>
    <row r="203" spans="1:9">
      <c r="A203" s="199"/>
      <c r="B203" s="199"/>
      <c r="C203" s="199"/>
      <c r="D203" s="181"/>
      <c r="E203" s="181"/>
      <c r="F203" s="181"/>
      <c r="G203" s="181"/>
      <c r="H203" s="181"/>
      <c r="I203" s="181"/>
    </row>
    <row r="204" spans="1:9">
      <c r="A204" s="199"/>
      <c r="B204" s="199"/>
      <c r="C204" s="207"/>
      <c r="D204" s="181"/>
      <c r="E204" s="181"/>
      <c r="F204" s="181"/>
      <c r="G204" s="181"/>
      <c r="H204" s="181"/>
      <c r="I204" s="181"/>
    </row>
    <row r="205" spans="1:9">
      <c r="A205" s="199"/>
      <c r="B205" s="199"/>
      <c r="C205" s="179"/>
      <c r="D205" s="181"/>
      <c r="E205" s="181"/>
      <c r="F205" s="181"/>
      <c r="G205" s="181"/>
      <c r="H205" s="181"/>
      <c r="I205" s="181"/>
    </row>
    <row r="206" spans="1:9">
      <c r="A206" s="199"/>
      <c r="B206" s="199"/>
      <c r="C206" s="199"/>
      <c r="D206" s="181"/>
      <c r="E206" s="181"/>
      <c r="F206" s="181"/>
      <c r="G206" s="181"/>
      <c r="H206" s="181"/>
      <c r="I206" s="181"/>
    </row>
    <row r="207" spans="1:9">
      <c r="A207" s="199"/>
      <c r="B207" s="199"/>
      <c r="C207" s="207"/>
      <c r="D207" s="181"/>
      <c r="E207" s="181"/>
      <c r="F207" s="181"/>
      <c r="G207" s="181"/>
      <c r="H207" s="181"/>
      <c r="I207" s="181"/>
    </row>
    <row r="208" spans="1:9">
      <c r="A208" s="199"/>
      <c r="B208" s="199"/>
      <c r="C208" s="179"/>
      <c r="D208" s="181"/>
      <c r="E208" s="181"/>
      <c r="F208" s="181"/>
      <c r="G208" s="181"/>
      <c r="H208" s="181"/>
      <c r="I208" s="181"/>
    </row>
    <row r="209" spans="1:9">
      <c r="A209" s="199"/>
      <c r="B209" s="199"/>
      <c r="C209" s="199"/>
      <c r="D209" s="181"/>
      <c r="E209" s="181"/>
      <c r="F209" s="181"/>
      <c r="G209" s="181"/>
      <c r="H209" s="181"/>
      <c r="I209" s="181"/>
    </row>
    <row r="210" spans="1:9">
      <c r="A210" s="199"/>
      <c r="B210" s="199"/>
      <c r="C210" s="207"/>
      <c r="D210" s="181"/>
      <c r="E210" s="181"/>
      <c r="F210" s="181"/>
      <c r="G210" s="181"/>
      <c r="H210" s="181"/>
      <c r="I210" s="181"/>
    </row>
    <row r="211" spans="1:9">
      <c r="A211" s="199"/>
      <c r="B211" s="199"/>
      <c r="C211" s="179"/>
      <c r="D211" s="181"/>
      <c r="E211" s="181"/>
      <c r="F211" s="181"/>
      <c r="G211" s="181"/>
      <c r="H211" s="181"/>
      <c r="I211" s="181"/>
    </row>
    <row r="212" spans="1:9">
      <c r="A212" s="199"/>
      <c r="B212" s="199"/>
      <c r="C212" s="179"/>
      <c r="D212" s="181"/>
      <c r="E212" s="181"/>
      <c r="F212" s="181"/>
      <c r="G212" s="181"/>
      <c r="H212" s="181"/>
      <c r="I212" s="181"/>
    </row>
    <row r="213" spans="1:9">
      <c r="A213" s="199"/>
      <c r="B213" s="199"/>
      <c r="C213" s="179"/>
      <c r="D213" s="181"/>
      <c r="E213" s="181"/>
      <c r="F213" s="181"/>
      <c r="G213" s="181"/>
      <c r="H213" s="181"/>
      <c r="I213" s="181"/>
    </row>
    <row r="214" spans="1:9">
      <c r="A214" s="199"/>
      <c r="B214" s="199"/>
      <c r="C214" s="179"/>
      <c r="D214" s="181"/>
      <c r="E214" s="181"/>
      <c r="F214" s="181"/>
      <c r="G214" s="181"/>
      <c r="H214" s="181"/>
      <c r="I214" s="181"/>
    </row>
    <row r="215" spans="1:9">
      <c r="A215" s="199"/>
      <c r="B215" s="199"/>
      <c r="C215" s="199"/>
      <c r="D215" s="181"/>
      <c r="E215" s="181"/>
      <c r="F215" s="181"/>
      <c r="G215" s="181"/>
      <c r="H215" s="181"/>
      <c r="I215" s="181"/>
    </row>
    <row r="216" spans="1:9">
      <c r="A216" s="199"/>
      <c r="B216" s="199"/>
      <c r="C216" s="207"/>
      <c r="D216" s="181"/>
      <c r="E216" s="181"/>
      <c r="F216" s="181"/>
      <c r="G216" s="181"/>
      <c r="H216" s="181"/>
      <c r="I216" s="181"/>
    </row>
    <row r="217" spans="1:9">
      <c r="A217" s="199"/>
      <c r="B217" s="199"/>
      <c r="C217" s="179"/>
      <c r="D217" s="181"/>
      <c r="E217" s="181"/>
      <c r="F217" s="181"/>
      <c r="G217" s="181"/>
      <c r="H217" s="181"/>
      <c r="I217" s="181"/>
    </row>
    <row r="218" spans="1:9">
      <c r="A218" s="199"/>
      <c r="B218" s="199"/>
      <c r="C218" s="179"/>
      <c r="D218" s="181"/>
      <c r="E218" s="181"/>
      <c r="F218" s="181"/>
      <c r="G218" s="181"/>
      <c r="H218" s="181"/>
      <c r="I218" s="181"/>
    </row>
    <row r="219" spans="1:9">
      <c r="A219" s="199"/>
      <c r="B219" s="199"/>
      <c r="C219" s="179"/>
      <c r="D219" s="181"/>
      <c r="E219" s="181"/>
      <c r="F219" s="181"/>
      <c r="G219" s="181"/>
      <c r="H219" s="181"/>
      <c r="I219" s="181"/>
    </row>
    <row r="220" spans="1:9">
      <c r="A220" s="199"/>
      <c r="B220" s="199"/>
      <c r="C220" s="179"/>
      <c r="D220" s="181"/>
      <c r="E220" s="181"/>
      <c r="F220" s="181"/>
      <c r="G220" s="181"/>
      <c r="H220" s="181"/>
      <c r="I220" s="181"/>
    </row>
    <row r="221" spans="1:9">
      <c r="A221" s="199"/>
      <c r="B221" s="199"/>
      <c r="C221" s="179"/>
      <c r="D221" s="181"/>
      <c r="E221" s="181"/>
      <c r="F221" s="181"/>
      <c r="G221" s="181"/>
      <c r="H221" s="181"/>
      <c r="I221" s="181"/>
    </row>
    <row r="222" spans="1:9">
      <c r="A222" s="199"/>
      <c r="B222" s="199"/>
      <c r="C222" s="179"/>
      <c r="D222" s="181"/>
      <c r="E222" s="181"/>
      <c r="F222" s="181"/>
      <c r="G222" s="181"/>
      <c r="H222" s="181"/>
      <c r="I222" s="181"/>
    </row>
    <row r="223" spans="1:9">
      <c r="A223" s="199"/>
      <c r="B223" s="199"/>
      <c r="C223" s="179"/>
      <c r="D223" s="181"/>
      <c r="E223" s="181"/>
      <c r="F223" s="181"/>
      <c r="G223" s="181"/>
      <c r="H223" s="181"/>
      <c r="I223" s="181"/>
    </row>
    <row r="224" spans="1:9">
      <c r="A224" s="199"/>
      <c r="B224" s="199"/>
      <c r="C224" s="179"/>
      <c r="D224" s="181"/>
      <c r="E224" s="181"/>
      <c r="F224" s="181"/>
      <c r="G224" s="181"/>
      <c r="H224" s="181"/>
      <c r="I224" s="181"/>
    </row>
    <row r="225" spans="1:9">
      <c r="A225" s="199"/>
      <c r="B225" s="199"/>
      <c r="C225" s="179"/>
      <c r="D225" s="181"/>
      <c r="E225" s="181"/>
      <c r="F225" s="181"/>
      <c r="G225" s="181"/>
      <c r="H225" s="181"/>
      <c r="I225" s="181"/>
    </row>
    <row r="226" spans="1:9">
      <c r="A226" s="199"/>
      <c r="B226" s="199"/>
      <c r="C226" s="179"/>
      <c r="D226" s="181"/>
      <c r="E226" s="181"/>
      <c r="F226" s="181"/>
      <c r="G226" s="181"/>
      <c r="H226" s="181"/>
      <c r="I226" s="181"/>
    </row>
    <row r="227" spans="1:9">
      <c r="A227" s="199"/>
      <c r="B227" s="199"/>
      <c r="C227" s="179"/>
      <c r="D227" s="181"/>
      <c r="E227" s="181"/>
      <c r="F227" s="181"/>
      <c r="G227" s="181"/>
      <c r="H227" s="181"/>
      <c r="I227" s="181"/>
    </row>
    <row r="228" spans="1:9">
      <c r="A228" s="199"/>
      <c r="B228" s="199"/>
      <c r="C228" s="199"/>
      <c r="D228" s="181"/>
      <c r="E228" s="181"/>
      <c r="F228" s="181"/>
      <c r="G228" s="181"/>
      <c r="H228" s="181"/>
      <c r="I228" s="181"/>
    </row>
    <row r="229" spans="1:9">
      <c r="A229" s="199"/>
      <c r="B229" s="199"/>
      <c r="C229" s="207"/>
      <c r="D229" s="181"/>
      <c r="E229" s="181"/>
      <c r="F229" s="181"/>
      <c r="G229" s="181"/>
      <c r="H229" s="181"/>
      <c r="I229" s="181"/>
    </row>
    <row r="230" spans="1:9">
      <c r="A230" s="199"/>
      <c r="B230" s="199"/>
      <c r="C230" s="179"/>
      <c r="D230" s="181"/>
      <c r="E230" s="181"/>
      <c r="F230" s="181"/>
      <c r="G230" s="181"/>
      <c r="H230" s="181"/>
      <c r="I230" s="181"/>
    </row>
    <row r="231" spans="1:9">
      <c r="A231" s="199"/>
      <c r="B231" s="199"/>
      <c r="C231" s="179"/>
      <c r="D231" s="181"/>
      <c r="E231" s="181"/>
      <c r="F231" s="181"/>
      <c r="G231" s="181"/>
      <c r="H231" s="181"/>
      <c r="I231" s="181"/>
    </row>
    <row r="232" spans="1:9">
      <c r="A232" s="199"/>
      <c r="B232" s="199"/>
      <c r="C232" s="199"/>
      <c r="D232" s="181"/>
      <c r="E232" s="181"/>
      <c r="F232" s="181"/>
      <c r="G232" s="181"/>
      <c r="H232" s="181"/>
      <c r="I232" s="181"/>
    </row>
    <row r="233" spans="1:9">
      <c r="A233" s="199"/>
      <c r="B233" s="199"/>
      <c r="C233" s="207"/>
      <c r="D233" s="181"/>
      <c r="E233" s="181"/>
      <c r="F233" s="181"/>
      <c r="G233" s="181"/>
      <c r="H233" s="181"/>
      <c r="I233" s="181"/>
    </row>
    <row r="234" spans="1:9">
      <c r="A234" s="199"/>
      <c r="B234" s="199"/>
      <c r="C234" s="179"/>
      <c r="D234" s="181"/>
      <c r="E234" s="181"/>
      <c r="F234" s="181"/>
      <c r="G234" s="181"/>
      <c r="H234" s="181"/>
      <c r="I234" s="181"/>
    </row>
    <row r="235" spans="1:9">
      <c r="A235" s="199"/>
      <c r="B235" s="199"/>
      <c r="C235" s="179"/>
      <c r="D235" s="181"/>
      <c r="E235" s="181"/>
      <c r="F235" s="181"/>
      <c r="G235" s="181"/>
      <c r="H235" s="181"/>
      <c r="I235" s="181"/>
    </row>
    <row r="236" spans="1:9">
      <c r="A236" s="199"/>
      <c r="B236" s="199"/>
      <c r="C236" s="199"/>
      <c r="D236" s="181"/>
      <c r="E236" s="181"/>
      <c r="F236" s="181"/>
      <c r="G236" s="181"/>
      <c r="H236" s="181"/>
      <c r="I236" s="181"/>
    </row>
    <row r="237" spans="1:9">
      <c r="A237" s="199"/>
      <c r="B237" s="199"/>
      <c r="C237" s="207"/>
      <c r="D237" s="181"/>
      <c r="E237" s="181"/>
      <c r="F237" s="181"/>
      <c r="G237" s="181"/>
      <c r="H237" s="181"/>
      <c r="I237" s="181"/>
    </row>
    <row r="238" spans="1:9">
      <c r="A238" s="199"/>
      <c r="B238" s="199"/>
      <c r="C238" s="179"/>
      <c r="D238" s="181"/>
      <c r="E238" s="181"/>
      <c r="F238" s="181"/>
      <c r="G238" s="181"/>
      <c r="H238" s="181"/>
      <c r="I238" s="181"/>
    </row>
    <row r="239" spans="1:9">
      <c r="A239" s="199"/>
      <c r="B239" s="199"/>
      <c r="C239" s="179"/>
      <c r="D239" s="181"/>
      <c r="E239" s="181"/>
      <c r="F239" s="181"/>
      <c r="G239" s="181"/>
      <c r="H239" s="181"/>
      <c r="I239" s="181"/>
    </row>
    <row r="240" spans="1:9">
      <c r="A240" s="199"/>
      <c r="B240" s="199"/>
      <c r="C240" s="179"/>
      <c r="D240" s="181"/>
      <c r="E240" s="181"/>
      <c r="F240" s="181"/>
      <c r="G240" s="181"/>
      <c r="H240" s="181"/>
      <c r="I240" s="181"/>
    </row>
    <row r="241" spans="1:9">
      <c r="A241" s="199"/>
      <c r="B241" s="199"/>
      <c r="C241" s="199"/>
      <c r="D241" s="181"/>
      <c r="E241" s="181"/>
      <c r="F241" s="181"/>
      <c r="G241" s="181"/>
      <c r="H241" s="181"/>
      <c r="I241" s="181"/>
    </row>
    <row r="242" spans="1:9">
      <c r="A242" s="199"/>
      <c r="B242" s="199"/>
      <c r="C242" s="207"/>
      <c r="D242" s="181"/>
      <c r="E242" s="181"/>
      <c r="F242" s="181"/>
      <c r="G242" s="181"/>
      <c r="H242" s="181"/>
      <c r="I242" s="181"/>
    </row>
    <row r="243" spans="1:9">
      <c r="A243" s="199"/>
      <c r="B243" s="199"/>
      <c r="C243" s="179"/>
      <c r="D243" s="181"/>
      <c r="E243" s="181"/>
      <c r="F243" s="181"/>
      <c r="G243" s="181"/>
      <c r="H243" s="181"/>
      <c r="I243" s="181"/>
    </row>
    <row r="244" spans="1:9">
      <c r="A244" s="199"/>
      <c r="B244" s="199"/>
      <c r="C244" s="199"/>
      <c r="D244" s="181"/>
      <c r="E244" s="181"/>
      <c r="F244" s="181"/>
      <c r="G244" s="181"/>
      <c r="H244" s="181"/>
      <c r="I244" s="181"/>
    </row>
    <row r="245" spans="1:9">
      <c r="A245" s="199"/>
      <c r="B245" s="199"/>
      <c r="C245" s="205"/>
      <c r="D245" s="181"/>
      <c r="E245" s="181"/>
      <c r="F245" s="181"/>
      <c r="G245" s="181"/>
      <c r="H245" s="181"/>
      <c r="I245" s="181"/>
    </row>
    <row r="246" spans="1:9">
      <c r="A246" s="199"/>
      <c r="B246" s="199"/>
      <c r="C246" s="179"/>
      <c r="D246" s="181"/>
      <c r="E246" s="181"/>
      <c r="F246" s="181"/>
      <c r="G246" s="181"/>
      <c r="H246" s="181"/>
      <c r="I246" s="181"/>
    </row>
    <row r="247" spans="1:9">
      <c r="A247" s="199"/>
      <c r="B247" s="199"/>
      <c r="C247" s="179"/>
      <c r="D247" s="181"/>
      <c r="E247" s="181"/>
      <c r="F247" s="181"/>
      <c r="G247" s="181"/>
      <c r="H247" s="181"/>
      <c r="I247" s="181"/>
    </row>
    <row r="248" spans="1:9">
      <c r="A248" s="199"/>
      <c r="B248" s="199"/>
      <c r="C248" s="179"/>
      <c r="D248" s="181"/>
      <c r="E248" s="181"/>
      <c r="F248" s="181"/>
      <c r="G248" s="181"/>
      <c r="H248" s="181"/>
      <c r="I248" s="181"/>
    </row>
    <row r="249" spans="1:9">
      <c r="A249" s="199"/>
      <c r="B249" s="199"/>
      <c r="C249" s="199"/>
      <c r="D249" s="181"/>
      <c r="E249" s="181"/>
      <c r="F249" s="181"/>
      <c r="G249" s="181"/>
      <c r="H249" s="181"/>
      <c r="I249" s="181"/>
    </row>
    <row r="250" spans="1:9">
      <c r="A250" s="199"/>
      <c r="B250" s="199"/>
      <c r="C250" s="207"/>
      <c r="D250" s="181"/>
      <c r="E250" s="181"/>
      <c r="F250" s="181"/>
      <c r="G250" s="181"/>
      <c r="H250" s="181"/>
      <c r="I250" s="181"/>
    </row>
    <row r="251" spans="1:9">
      <c r="A251" s="199"/>
      <c r="B251" s="199"/>
      <c r="C251" s="211"/>
      <c r="D251" s="181"/>
      <c r="E251" s="181"/>
      <c r="F251" s="181"/>
      <c r="G251" s="181"/>
      <c r="H251" s="181"/>
      <c r="I251" s="181"/>
    </row>
    <row r="252" spans="1:9">
      <c r="A252" s="199"/>
      <c r="B252" s="199"/>
      <c r="C252" s="179"/>
      <c r="D252" s="181"/>
      <c r="E252" s="181"/>
      <c r="F252" s="181"/>
      <c r="G252" s="181"/>
      <c r="H252" s="181"/>
      <c r="I252" s="181"/>
    </row>
    <row r="253" spans="1:9">
      <c r="A253" s="199"/>
      <c r="B253" s="199"/>
      <c r="C253" s="179"/>
      <c r="D253" s="181"/>
      <c r="E253" s="181"/>
      <c r="F253" s="181"/>
      <c r="G253" s="181"/>
      <c r="H253" s="181"/>
      <c r="I253" s="181"/>
    </row>
    <row r="254" spans="1:9">
      <c r="A254" s="199"/>
      <c r="B254" s="199"/>
      <c r="C254" s="199"/>
      <c r="D254" s="181"/>
      <c r="E254" s="181"/>
      <c r="F254" s="181"/>
      <c r="G254" s="181"/>
      <c r="H254" s="181"/>
      <c r="I254" s="181"/>
    </row>
    <row r="255" spans="1:9">
      <c r="A255" s="199"/>
      <c r="B255" s="199"/>
      <c r="C255" s="207"/>
      <c r="D255" s="181"/>
      <c r="E255" s="181"/>
      <c r="F255" s="181"/>
      <c r="G255" s="181"/>
      <c r="H255" s="181"/>
      <c r="I255" s="181"/>
    </row>
    <row r="256" spans="1:9">
      <c r="A256" s="199"/>
      <c r="B256" s="199"/>
      <c r="C256" s="206"/>
      <c r="D256" s="181"/>
      <c r="E256" s="181"/>
      <c r="F256" s="181"/>
      <c r="G256" s="181"/>
      <c r="H256" s="181"/>
      <c r="I256" s="181"/>
    </row>
    <row r="257" spans="1:9">
      <c r="A257" s="199"/>
      <c r="B257" s="199"/>
      <c r="C257" s="199"/>
      <c r="D257" s="181"/>
      <c r="E257" s="181"/>
      <c r="F257" s="181"/>
      <c r="G257" s="181"/>
      <c r="H257" s="181"/>
      <c r="I257" s="181"/>
    </row>
    <row r="258" spans="1:9">
      <c r="A258" s="199"/>
      <c r="B258" s="199"/>
      <c r="C258" s="207"/>
      <c r="D258" s="181"/>
      <c r="E258" s="181"/>
      <c r="F258" s="181"/>
      <c r="G258" s="181"/>
      <c r="H258" s="181"/>
      <c r="I258" s="181"/>
    </row>
    <row r="259" spans="1:9">
      <c r="A259" s="199"/>
      <c r="B259" s="199"/>
      <c r="C259" s="179"/>
      <c r="D259" s="181"/>
      <c r="E259" s="181"/>
      <c r="F259" s="181"/>
      <c r="G259" s="181"/>
      <c r="H259" s="181"/>
      <c r="I259" s="181"/>
    </row>
    <row r="260" spans="1:9">
      <c r="A260" s="199"/>
      <c r="B260" s="199"/>
      <c r="C260" s="199"/>
      <c r="D260" s="181"/>
      <c r="E260" s="181"/>
      <c r="F260" s="181"/>
      <c r="G260" s="181"/>
      <c r="H260" s="181"/>
      <c r="I260" s="181"/>
    </row>
    <row r="261" spans="1:9">
      <c r="A261" s="199"/>
      <c r="B261" s="199"/>
      <c r="C261" s="207"/>
      <c r="D261" s="181"/>
      <c r="E261" s="181"/>
      <c r="F261" s="181"/>
      <c r="G261" s="181"/>
      <c r="H261" s="181"/>
      <c r="I261" s="181"/>
    </row>
    <row r="262" spans="1:9">
      <c r="A262" s="199"/>
      <c r="B262" s="199"/>
      <c r="C262" s="179"/>
      <c r="D262" s="181"/>
      <c r="E262" s="181"/>
      <c r="F262" s="181"/>
      <c r="G262" s="181"/>
      <c r="H262" s="181"/>
      <c r="I262" s="181"/>
    </row>
    <row r="263" spans="1:9">
      <c r="A263" s="199"/>
      <c r="B263" s="199"/>
      <c r="C263" s="179"/>
      <c r="D263" s="181"/>
      <c r="E263" s="181"/>
      <c r="F263" s="181"/>
      <c r="G263" s="181"/>
      <c r="H263" s="181"/>
      <c r="I263" s="181"/>
    </row>
    <row r="264" spans="1:9">
      <c r="A264" s="199"/>
      <c r="B264" s="199"/>
      <c r="C264" s="179"/>
      <c r="D264" s="181"/>
      <c r="E264" s="181"/>
      <c r="F264" s="181"/>
      <c r="G264" s="181"/>
      <c r="H264" s="181"/>
      <c r="I264" s="181"/>
    </row>
    <row r="265" spans="1:9">
      <c r="A265" s="199"/>
      <c r="B265" s="199"/>
      <c r="C265" s="199"/>
      <c r="D265" s="181"/>
      <c r="E265" s="181"/>
      <c r="F265" s="181"/>
      <c r="G265" s="181"/>
      <c r="H265" s="181"/>
      <c r="I265" s="181"/>
    </row>
    <row r="266" spans="1:9">
      <c r="A266" s="199"/>
      <c r="B266" s="199"/>
      <c r="C266" s="207"/>
      <c r="D266" s="181"/>
      <c r="E266" s="181"/>
      <c r="F266" s="181"/>
      <c r="G266" s="181"/>
      <c r="H266" s="181"/>
      <c r="I266" s="181"/>
    </row>
    <row r="267" spans="1:9">
      <c r="A267" s="199"/>
      <c r="B267" s="199"/>
      <c r="C267" s="206"/>
      <c r="D267" s="181"/>
      <c r="E267" s="181"/>
      <c r="F267" s="181"/>
      <c r="G267" s="181"/>
      <c r="H267" s="181"/>
      <c r="I267" s="181"/>
    </row>
    <row r="268" spans="1:9">
      <c r="A268" s="199"/>
      <c r="B268" s="199"/>
      <c r="C268" s="179"/>
      <c r="D268" s="181"/>
      <c r="E268" s="181"/>
      <c r="F268" s="181"/>
      <c r="G268" s="181"/>
      <c r="H268" s="181"/>
      <c r="I268" s="181"/>
    </row>
    <row r="269" spans="1:9">
      <c r="A269" s="199"/>
      <c r="B269" s="199"/>
      <c r="C269" s="211"/>
      <c r="D269" s="181"/>
      <c r="E269" s="181"/>
      <c r="F269" s="181"/>
      <c r="G269" s="181"/>
      <c r="H269" s="181"/>
      <c r="I269" s="181"/>
    </row>
    <row r="270" spans="1:9">
      <c r="A270" s="199"/>
      <c r="B270" s="199"/>
      <c r="C270" s="179"/>
      <c r="D270" s="181"/>
      <c r="E270" s="181"/>
      <c r="F270" s="181"/>
      <c r="G270" s="181"/>
      <c r="H270" s="181"/>
      <c r="I270" s="181"/>
    </row>
    <row r="271" spans="1:9">
      <c r="A271" s="199"/>
      <c r="B271" s="199"/>
      <c r="C271" s="206"/>
      <c r="D271" s="181"/>
      <c r="E271" s="181"/>
      <c r="F271" s="181"/>
      <c r="G271" s="181"/>
      <c r="H271" s="181"/>
      <c r="I271" s="181"/>
    </row>
    <row r="272" spans="1:9">
      <c r="A272" s="199"/>
      <c r="B272" s="199"/>
      <c r="C272" s="199"/>
      <c r="D272" s="181"/>
      <c r="E272" s="181"/>
      <c r="F272" s="181"/>
      <c r="G272" s="181"/>
      <c r="H272" s="181"/>
      <c r="I272" s="181"/>
    </row>
    <row r="273" spans="1:9">
      <c r="A273" s="199"/>
      <c r="B273" s="199"/>
      <c r="C273" s="207"/>
      <c r="D273" s="181"/>
      <c r="E273" s="181"/>
      <c r="F273" s="181"/>
      <c r="G273" s="181"/>
      <c r="H273" s="181"/>
      <c r="I273" s="181"/>
    </row>
    <row r="274" spans="1:9">
      <c r="A274" s="199"/>
      <c r="B274" s="199"/>
      <c r="C274" s="179"/>
      <c r="D274" s="181"/>
      <c r="E274" s="181"/>
      <c r="F274" s="181"/>
      <c r="G274" s="181"/>
      <c r="H274" s="181"/>
      <c r="I274" s="181"/>
    </row>
    <row r="275" spans="1:9">
      <c r="A275" s="199"/>
      <c r="B275" s="199"/>
      <c r="C275" s="179"/>
      <c r="D275" s="181"/>
      <c r="E275" s="181"/>
      <c r="F275" s="181"/>
      <c r="G275" s="181"/>
      <c r="H275" s="181"/>
      <c r="I275" s="181"/>
    </row>
    <row r="276" spans="1:9">
      <c r="A276" s="199"/>
      <c r="B276" s="199"/>
      <c r="C276" s="179"/>
      <c r="D276" s="181"/>
      <c r="E276" s="181"/>
      <c r="F276" s="181"/>
      <c r="G276" s="181"/>
      <c r="H276" s="181"/>
      <c r="I276" s="181"/>
    </row>
    <row r="277" spans="1:9">
      <c r="A277" s="199"/>
      <c r="B277" s="199"/>
      <c r="C277" s="179"/>
      <c r="D277" s="181"/>
      <c r="E277" s="181"/>
      <c r="F277" s="181"/>
      <c r="G277" s="181"/>
      <c r="H277" s="181"/>
      <c r="I277" s="181"/>
    </row>
    <row r="278" spans="1:9">
      <c r="A278" s="199"/>
      <c r="B278" s="199"/>
      <c r="C278" s="179"/>
      <c r="D278" s="181"/>
      <c r="E278" s="181"/>
      <c r="F278" s="181"/>
      <c r="G278" s="181"/>
      <c r="H278" s="181"/>
      <c r="I278" s="181"/>
    </row>
    <row r="279" spans="1:9">
      <c r="A279" s="199"/>
      <c r="B279" s="199"/>
      <c r="C279" s="179"/>
      <c r="D279" s="181"/>
      <c r="E279" s="181"/>
      <c r="F279" s="181"/>
      <c r="G279" s="181"/>
      <c r="H279" s="181"/>
      <c r="I279" s="181"/>
    </row>
    <row r="280" spans="1:9" ht="35.25" customHeight="1">
      <c r="A280" s="199"/>
      <c r="B280" s="199"/>
      <c r="C280" s="206"/>
      <c r="D280" s="181"/>
      <c r="E280" s="181"/>
      <c r="F280" s="181"/>
      <c r="G280" s="181"/>
      <c r="H280" s="181"/>
      <c r="I280" s="181"/>
    </row>
    <row r="281" spans="1:9">
      <c r="A281" s="199"/>
      <c r="B281" s="199"/>
      <c r="C281" s="179"/>
      <c r="D281" s="181"/>
      <c r="E281" s="181"/>
      <c r="F281" s="181"/>
      <c r="G281" s="181"/>
      <c r="H281" s="181"/>
      <c r="I281" s="181"/>
    </row>
    <row r="282" spans="1:9">
      <c r="A282" s="199"/>
      <c r="B282" s="199"/>
      <c r="C282" s="179"/>
      <c r="D282" s="181"/>
      <c r="E282" s="181"/>
      <c r="F282" s="181"/>
      <c r="G282" s="181"/>
      <c r="H282" s="181"/>
      <c r="I282" s="181"/>
    </row>
    <row r="283" spans="1:9">
      <c r="A283" s="199"/>
      <c r="B283" s="199"/>
      <c r="C283" s="179"/>
      <c r="D283" s="181"/>
      <c r="E283" s="181"/>
      <c r="F283" s="181"/>
      <c r="G283" s="181"/>
      <c r="H283" s="181"/>
      <c r="I283" s="181"/>
    </row>
    <row r="284" spans="1:9">
      <c r="A284" s="199"/>
      <c r="B284" s="199"/>
      <c r="C284" s="179"/>
      <c r="D284" s="181"/>
      <c r="E284" s="181"/>
      <c r="F284" s="181"/>
      <c r="G284" s="181"/>
      <c r="H284" s="181"/>
      <c r="I284" s="181"/>
    </row>
    <row r="285" spans="1:9">
      <c r="A285" s="199"/>
      <c r="B285" s="199"/>
      <c r="C285" s="179"/>
      <c r="D285" s="181"/>
      <c r="E285" s="181"/>
      <c r="F285" s="181"/>
      <c r="G285" s="181"/>
      <c r="H285" s="181"/>
      <c r="I285" s="181"/>
    </row>
    <row r="286" spans="1:9">
      <c r="A286" s="199"/>
      <c r="B286" s="199"/>
      <c r="C286" s="199"/>
      <c r="D286" s="181"/>
      <c r="E286" s="181"/>
      <c r="F286" s="181"/>
      <c r="G286" s="181"/>
      <c r="H286" s="181"/>
      <c r="I286" s="181"/>
    </row>
    <row r="287" spans="1:9">
      <c r="A287" s="199"/>
      <c r="B287" s="199"/>
      <c r="C287" s="207"/>
      <c r="D287" s="181"/>
      <c r="E287" s="181"/>
      <c r="F287" s="181"/>
      <c r="G287" s="181"/>
      <c r="H287" s="181"/>
      <c r="I287" s="181"/>
    </row>
    <row r="288" spans="1:9">
      <c r="A288" s="199"/>
      <c r="B288" s="199"/>
      <c r="C288" s="179"/>
      <c r="D288" s="181"/>
      <c r="E288" s="181"/>
      <c r="F288" s="181"/>
      <c r="G288" s="181"/>
      <c r="H288" s="181"/>
      <c r="I288" s="181"/>
    </row>
    <row r="289" spans="1:9">
      <c r="A289" s="199"/>
      <c r="B289" s="199"/>
      <c r="C289" s="179"/>
      <c r="D289" s="181"/>
      <c r="E289" s="181"/>
      <c r="F289" s="181"/>
      <c r="G289" s="181"/>
      <c r="H289" s="181"/>
      <c r="I289" s="181"/>
    </row>
    <row r="290" spans="1:9">
      <c r="A290" s="199"/>
      <c r="B290" s="199"/>
      <c r="C290" s="199"/>
      <c r="D290" s="181"/>
      <c r="E290" s="181"/>
      <c r="F290" s="181"/>
      <c r="G290" s="181"/>
      <c r="H290" s="181"/>
      <c r="I290" s="181"/>
    </row>
    <row r="291" spans="1:9">
      <c r="A291" s="199"/>
      <c r="B291" s="199"/>
      <c r="C291" s="207"/>
      <c r="D291" s="181"/>
      <c r="E291" s="181"/>
      <c r="F291" s="181"/>
      <c r="G291" s="181"/>
      <c r="H291" s="181"/>
      <c r="I291" s="181"/>
    </row>
    <row r="292" spans="1:9">
      <c r="A292" s="199"/>
      <c r="B292" s="199"/>
      <c r="C292" s="179"/>
      <c r="D292" s="181"/>
      <c r="E292" s="181"/>
      <c r="F292" s="181"/>
      <c r="G292" s="181"/>
      <c r="H292" s="181"/>
      <c r="I292" s="181"/>
    </row>
    <row r="293" spans="1:9">
      <c r="A293" s="199"/>
      <c r="B293" s="199"/>
      <c r="C293" s="199"/>
      <c r="D293" s="181"/>
      <c r="E293" s="181"/>
      <c r="F293" s="181"/>
      <c r="G293" s="181"/>
      <c r="H293" s="181"/>
      <c r="I293" s="181"/>
    </row>
    <row r="294" spans="1:9">
      <c r="A294" s="199"/>
      <c r="B294" s="199"/>
      <c r="C294" s="207"/>
      <c r="D294" s="181"/>
      <c r="E294" s="181"/>
      <c r="F294" s="181"/>
      <c r="G294" s="181"/>
      <c r="H294" s="181"/>
      <c r="I294" s="181"/>
    </row>
    <row r="295" spans="1:9">
      <c r="A295" s="199"/>
      <c r="B295" s="199"/>
      <c r="C295" s="179"/>
      <c r="D295" s="181"/>
      <c r="E295" s="181"/>
      <c r="F295" s="181"/>
      <c r="G295" s="181"/>
      <c r="H295" s="181"/>
      <c r="I295" s="181"/>
    </row>
    <row r="296" spans="1:9">
      <c r="A296" s="199"/>
      <c r="B296" s="199"/>
      <c r="C296" s="179"/>
      <c r="D296" s="181"/>
      <c r="E296" s="181"/>
      <c r="F296" s="181"/>
      <c r="G296" s="181"/>
      <c r="H296" s="181"/>
      <c r="I296" s="181"/>
    </row>
    <row r="297" spans="1:9">
      <c r="A297" s="199"/>
      <c r="B297" s="199"/>
      <c r="C297" s="199"/>
      <c r="D297" s="181"/>
      <c r="E297" s="181"/>
      <c r="F297" s="181"/>
      <c r="G297" s="181"/>
      <c r="H297" s="181"/>
      <c r="I297" s="181"/>
    </row>
    <row r="298" spans="1:9">
      <c r="A298" s="199"/>
      <c r="B298" s="199"/>
      <c r="C298" s="207"/>
      <c r="D298" s="181"/>
      <c r="E298" s="181"/>
      <c r="F298" s="181"/>
      <c r="G298" s="181"/>
      <c r="H298" s="181"/>
      <c r="I298" s="181"/>
    </row>
    <row r="299" spans="1:9">
      <c r="A299" s="199"/>
      <c r="B299" s="199"/>
      <c r="C299" s="179"/>
      <c r="D299" s="181"/>
      <c r="E299" s="181"/>
      <c r="F299" s="181"/>
      <c r="G299" s="181"/>
      <c r="H299" s="181"/>
      <c r="I299" s="181"/>
    </row>
    <row r="300" spans="1:9">
      <c r="A300" s="199"/>
      <c r="B300" s="199"/>
      <c r="C300" s="209"/>
      <c r="D300" s="181"/>
      <c r="E300" s="181"/>
      <c r="F300" s="181"/>
      <c r="G300" s="181"/>
      <c r="H300" s="181"/>
      <c r="I300" s="181"/>
    </row>
    <row r="301" spans="1:9">
      <c r="A301" s="199"/>
      <c r="B301" s="199"/>
      <c r="C301" s="199"/>
      <c r="D301" s="181"/>
      <c r="E301" s="181"/>
      <c r="F301" s="181"/>
      <c r="G301" s="181"/>
      <c r="H301" s="181"/>
      <c r="I301" s="181"/>
    </row>
    <row r="302" spans="1:9">
      <c r="A302" s="199"/>
      <c r="B302" s="199"/>
      <c r="C302" s="205"/>
      <c r="D302" s="181"/>
      <c r="E302" s="181"/>
      <c r="F302" s="181"/>
      <c r="G302" s="181"/>
      <c r="H302" s="181"/>
      <c r="I302" s="181"/>
    </row>
    <row r="303" spans="1:9">
      <c r="A303" s="199"/>
      <c r="B303" s="199"/>
      <c r="C303" s="179"/>
      <c r="D303" s="181"/>
      <c r="E303" s="181"/>
      <c r="F303" s="181"/>
      <c r="G303" s="181"/>
      <c r="H303" s="181"/>
      <c r="I303" s="181"/>
    </row>
    <row r="304" spans="1:9">
      <c r="A304" s="199"/>
      <c r="B304" s="199"/>
      <c r="C304" s="199"/>
      <c r="D304" s="181"/>
      <c r="E304" s="181"/>
      <c r="F304" s="181"/>
      <c r="G304" s="181"/>
      <c r="H304" s="181"/>
      <c r="I304" s="181"/>
    </row>
    <row r="305" spans="1:9">
      <c r="A305" s="199"/>
      <c r="B305" s="199"/>
      <c r="C305" s="205"/>
      <c r="D305" s="181"/>
      <c r="E305" s="181"/>
      <c r="F305" s="181"/>
      <c r="G305" s="181"/>
      <c r="H305" s="181"/>
      <c r="I305" s="181"/>
    </row>
    <row r="306" spans="1:9">
      <c r="A306" s="199"/>
      <c r="B306" s="199"/>
      <c r="C306" s="179"/>
      <c r="D306" s="181"/>
      <c r="E306" s="181"/>
      <c r="F306" s="181"/>
      <c r="G306" s="181"/>
      <c r="H306" s="181"/>
      <c r="I306" s="181"/>
    </row>
    <row r="307" spans="1:9">
      <c r="A307" s="199"/>
      <c r="B307" s="199"/>
      <c r="C307" s="179"/>
      <c r="D307" s="181"/>
      <c r="E307" s="181"/>
      <c r="F307" s="181"/>
      <c r="G307" s="181"/>
      <c r="H307" s="181"/>
      <c r="I307" s="181"/>
    </row>
    <row r="308" spans="1:9">
      <c r="A308" s="199"/>
      <c r="B308" s="199"/>
      <c r="C308" s="179"/>
      <c r="D308" s="181"/>
      <c r="E308" s="181"/>
      <c r="F308" s="181"/>
      <c r="G308" s="181"/>
      <c r="H308" s="181"/>
      <c r="I308" s="181"/>
    </row>
    <row r="309" spans="1:9">
      <c r="A309" s="199"/>
      <c r="B309" s="199"/>
      <c r="C309" s="179"/>
      <c r="D309" s="181"/>
      <c r="E309" s="181"/>
      <c r="F309" s="181"/>
      <c r="G309" s="181"/>
      <c r="H309" s="181"/>
      <c r="I309" s="181"/>
    </row>
    <row r="310" spans="1:9">
      <c r="A310" s="199"/>
      <c r="B310" s="199"/>
      <c r="C310" s="179"/>
      <c r="D310" s="181"/>
      <c r="E310" s="181"/>
      <c r="F310" s="181"/>
      <c r="G310" s="181"/>
      <c r="H310" s="181"/>
      <c r="I310" s="181"/>
    </row>
    <row r="311" spans="1:9" ht="18.75">
      <c r="A311" s="199"/>
      <c r="B311" s="199"/>
      <c r="C311" s="204"/>
      <c r="D311" s="181"/>
      <c r="E311" s="181"/>
      <c r="F311" s="181"/>
      <c r="G311" s="181"/>
      <c r="H311" s="181"/>
      <c r="I311" s="181"/>
    </row>
    <row r="312" spans="1:9">
      <c r="A312" s="199"/>
      <c r="B312" s="199"/>
      <c r="C312" s="207"/>
      <c r="D312" s="214"/>
      <c r="E312" s="181"/>
      <c r="F312" s="181"/>
      <c r="G312" s="181"/>
      <c r="H312" s="181"/>
      <c r="I312" s="181"/>
    </row>
    <row r="313" spans="1:9">
      <c r="A313" s="199"/>
      <c r="B313" s="199"/>
      <c r="C313" s="213"/>
      <c r="D313" s="181"/>
      <c r="E313" s="201"/>
      <c r="F313" s="201"/>
      <c r="G313" s="201"/>
      <c r="H313" s="181"/>
      <c r="I313" s="181"/>
    </row>
    <row r="314" spans="1:9">
      <c r="A314" s="199"/>
      <c r="B314" s="199"/>
      <c r="C314" s="206"/>
      <c r="D314" s="181"/>
      <c r="E314" s="181"/>
      <c r="F314" s="181"/>
      <c r="G314" s="181"/>
      <c r="H314" s="181"/>
      <c r="I314" s="181"/>
    </row>
    <row r="315" spans="1:9">
      <c r="A315" s="199"/>
      <c r="B315" s="199"/>
      <c r="C315" s="179"/>
      <c r="D315" s="181"/>
      <c r="E315" s="181"/>
      <c r="F315" s="181"/>
      <c r="G315" s="181"/>
      <c r="H315" s="181"/>
      <c r="I315" s="181"/>
    </row>
    <row r="316" spans="1:9">
      <c r="A316" s="199"/>
      <c r="B316" s="199"/>
      <c r="C316" s="179"/>
      <c r="D316" s="181"/>
      <c r="E316" s="181"/>
      <c r="F316" s="181"/>
      <c r="G316" s="181"/>
      <c r="H316" s="181"/>
      <c r="I316" s="181"/>
    </row>
    <row r="317" spans="1:9">
      <c r="A317" s="199"/>
      <c r="B317" s="199"/>
      <c r="C317" s="179"/>
      <c r="D317" s="181"/>
      <c r="E317" s="181"/>
      <c r="F317" s="181"/>
      <c r="G317" s="181"/>
      <c r="H317" s="181"/>
      <c r="I317" s="181"/>
    </row>
    <row r="318" spans="1:9">
      <c r="A318" s="199"/>
      <c r="B318" s="199"/>
      <c r="C318" s="179"/>
      <c r="D318" s="181"/>
      <c r="E318" s="181"/>
      <c r="F318" s="181"/>
      <c r="G318" s="181"/>
      <c r="H318" s="181"/>
      <c r="I318" s="181"/>
    </row>
    <row r="319" spans="1:9">
      <c r="A319" s="199"/>
      <c r="B319" s="199"/>
      <c r="C319" s="199"/>
      <c r="D319" s="181"/>
      <c r="E319" s="181"/>
      <c r="F319" s="181"/>
      <c r="G319" s="181"/>
      <c r="H319" s="181"/>
      <c r="I319" s="181"/>
    </row>
    <row r="320" spans="1:9">
      <c r="A320" s="199"/>
      <c r="B320" s="199"/>
      <c r="C320" s="207"/>
      <c r="D320" s="181"/>
      <c r="E320" s="181"/>
      <c r="F320" s="181"/>
      <c r="G320" s="181"/>
      <c r="H320" s="181"/>
      <c r="I320" s="181"/>
    </row>
    <row r="321" spans="1:9">
      <c r="A321" s="199"/>
      <c r="B321" s="199"/>
      <c r="C321" s="179"/>
      <c r="D321" s="181"/>
      <c r="E321" s="181"/>
      <c r="F321" s="181"/>
      <c r="G321" s="181"/>
      <c r="H321" s="181"/>
      <c r="I321" s="181"/>
    </row>
    <row r="322" spans="1:9">
      <c r="A322" s="199"/>
      <c r="B322" s="199"/>
      <c r="C322" s="199"/>
      <c r="D322" s="181"/>
      <c r="E322" s="181"/>
      <c r="F322" s="181"/>
      <c r="G322" s="181"/>
      <c r="H322" s="181"/>
      <c r="I322" s="181"/>
    </row>
    <row r="323" spans="1:9">
      <c r="A323" s="199"/>
      <c r="B323" s="199"/>
      <c r="C323" s="207"/>
      <c r="D323" s="181"/>
      <c r="E323" s="181"/>
      <c r="F323" s="181"/>
      <c r="G323" s="181"/>
      <c r="H323" s="181"/>
      <c r="I323" s="181"/>
    </row>
    <row r="324" spans="1:9">
      <c r="A324" s="199"/>
      <c r="B324" s="199"/>
      <c r="C324" s="179"/>
      <c r="D324" s="181"/>
      <c r="E324" s="181"/>
      <c r="F324" s="181"/>
      <c r="G324" s="181"/>
      <c r="H324" s="181"/>
      <c r="I324" s="181"/>
    </row>
    <row r="325" spans="1:9">
      <c r="A325" s="199"/>
      <c r="B325" s="199"/>
      <c r="C325" s="199"/>
      <c r="D325" s="181"/>
      <c r="E325" s="181"/>
      <c r="F325" s="181"/>
      <c r="G325" s="181"/>
      <c r="H325" s="181"/>
      <c r="I325" s="181"/>
    </row>
    <row r="326" spans="1:9">
      <c r="A326" s="199"/>
      <c r="B326" s="199"/>
      <c r="C326" s="207"/>
      <c r="D326" s="181"/>
      <c r="E326" s="181"/>
      <c r="F326" s="181"/>
      <c r="G326" s="181"/>
      <c r="H326" s="181"/>
      <c r="I326" s="181"/>
    </row>
    <row r="327" spans="1:9">
      <c r="A327" s="199"/>
      <c r="B327" s="199"/>
      <c r="C327" s="179"/>
      <c r="D327" s="181"/>
      <c r="E327" s="181"/>
      <c r="F327" s="181"/>
      <c r="G327" s="181"/>
      <c r="H327" s="181"/>
      <c r="I327" s="181"/>
    </row>
    <row r="328" spans="1:9">
      <c r="A328" s="199"/>
      <c r="B328" s="199"/>
      <c r="C328" s="179"/>
      <c r="D328" s="181"/>
      <c r="E328" s="181"/>
      <c r="F328" s="181"/>
      <c r="G328" s="181"/>
      <c r="H328" s="181"/>
      <c r="I328" s="181"/>
    </row>
    <row r="329" spans="1:9">
      <c r="A329" s="199"/>
      <c r="B329" s="199"/>
      <c r="C329" s="199"/>
      <c r="D329" s="181"/>
      <c r="E329" s="181"/>
      <c r="F329" s="181"/>
      <c r="G329" s="181"/>
      <c r="H329" s="181"/>
      <c r="I329" s="181"/>
    </row>
    <row r="330" spans="1:9">
      <c r="A330" s="199"/>
      <c r="B330" s="199"/>
      <c r="C330" s="207"/>
      <c r="D330" s="181"/>
      <c r="E330" s="181"/>
      <c r="F330" s="181"/>
      <c r="G330" s="181"/>
      <c r="H330" s="181"/>
      <c r="I330" s="181"/>
    </row>
    <row r="331" spans="1:9">
      <c r="A331" s="199"/>
      <c r="B331" s="199"/>
      <c r="C331" s="206"/>
      <c r="D331" s="181"/>
      <c r="E331" s="181"/>
      <c r="F331" s="181"/>
      <c r="G331" s="181"/>
      <c r="H331" s="181"/>
      <c r="I331" s="181"/>
    </row>
    <row r="332" spans="1:9">
      <c r="A332" s="199"/>
      <c r="B332" s="199"/>
      <c r="C332" s="179"/>
      <c r="D332" s="181"/>
      <c r="E332" s="181"/>
      <c r="F332" s="181"/>
      <c r="G332" s="181"/>
      <c r="H332" s="181"/>
      <c r="I332" s="181"/>
    </row>
    <row r="333" spans="1:9">
      <c r="A333" s="199"/>
      <c r="B333" s="199"/>
      <c r="C333" s="199"/>
      <c r="D333" s="181"/>
      <c r="E333" s="181"/>
      <c r="F333" s="181"/>
      <c r="G333" s="181"/>
      <c r="H333" s="181"/>
      <c r="I333" s="181"/>
    </row>
    <row r="334" spans="1:9">
      <c r="A334" s="199"/>
      <c r="B334" s="199"/>
      <c r="C334" s="205"/>
      <c r="D334" s="181"/>
      <c r="E334" s="181"/>
      <c r="F334" s="181"/>
      <c r="G334" s="181"/>
      <c r="H334" s="181"/>
      <c r="I334" s="181"/>
    </row>
    <row r="335" spans="1:9">
      <c r="A335" s="199"/>
      <c r="B335" s="199"/>
      <c r="C335" s="179"/>
      <c r="D335" s="181"/>
      <c r="E335" s="181"/>
      <c r="F335" s="181"/>
      <c r="G335" s="181"/>
      <c r="H335" s="181"/>
      <c r="I335" s="181"/>
    </row>
    <row r="336" spans="1:9">
      <c r="A336" s="199"/>
      <c r="B336" s="199"/>
      <c r="C336" s="179"/>
      <c r="D336" s="181"/>
      <c r="E336" s="181"/>
      <c r="F336" s="181"/>
      <c r="G336" s="181"/>
      <c r="H336" s="181"/>
      <c r="I336" s="181"/>
    </row>
    <row r="337" spans="1:9">
      <c r="A337" s="199"/>
      <c r="B337" s="199"/>
      <c r="C337" s="199"/>
      <c r="D337" s="181"/>
      <c r="E337" s="181"/>
      <c r="F337" s="181"/>
      <c r="G337" s="181"/>
      <c r="H337" s="181"/>
      <c r="I337" s="181"/>
    </row>
    <row r="338" spans="1:9">
      <c r="A338" s="199"/>
      <c r="B338" s="199"/>
      <c r="C338" s="205"/>
      <c r="D338" s="181"/>
      <c r="E338" s="181"/>
      <c r="F338" s="181"/>
      <c r="G338" s="181"/>
      <c r="H338" s="181"/>
      <c r="I338" s="181"/>
    </row>
    <row r="339" spans="1:9">
      <c r="A339" s="199"/>
      <c r="B339" s="199"/>
      <c r="C339" s="179"/>
      <c r="D339" s="181"/>
      <c r="E339" s="181"/>
      <c r="F339" s="181"/>
      <c r="G339" s="181"/>
      <c r="H339" s="181"/>
      <c r="I339" s="181"/>
    </row>
    <row r="340" spans="1:9">
      <c r="A340" s="199"/>
      <c r="B340" s="199"/>
      <c r="C340" s="199"/>
      <c r="D340" s="181"/>
      <c r="E340" s="181"/>
      <c r="F340" s="181"/>
      <c r="G340" s="181"/>
      <c r="H340" s="181"/>
      <c r="I340" s="181"/>
    </row>
    <row r="341" spans="1:9">
      <c r="A341" s="199"/>
      <c r="B341" s="199"/>
      <c r="C341" s="205"/>
      <c r="D341" s="181"/>
      <c r="E341" s="181"/>
      <c r="F341" s="181"/>
      <c r="G341" s="181"/>
      <c r="H341" s="181"/>
      <c r="I341" s="181"/>
    </row>
    <row r="342" spans="1:9" ht="90.6" customHeight="1">
      <c r="A342" s="199"/>
      <c r="B342" s="199"/>
      <c r="C342" s="179"/>
      <c r="D342" s="181"/>
      <c r="E342" s="181"/>
      <c r="F342" s="181"/>
      <c r="G342" s="181"/>
      <c r="H342" s="181"/>
      <c r="I342" s="181"/>
    </row>
    <row r="343" spans="1:9">
      <c r="A343" s="199"/>
      <c r="B343" s="199"/>
      <c r="C343" s="199"/>
      <c r="D343" s="181"/>
      <c r="E343" s="181"/>
      <c r="F343" s="181"/>
      <c r="G343" s="181"/>
      <c r="H343" s="181"/>
      <c r="I343" s="181"/>
    </row>
    <row r="344" spans="1:9">
      <c r="A344" s="199"/>
      <c r="B344" s="199"/>
      <c r="C344" s="205"/>
      <c r="D344" s="181"/>
      <c r="E344" s="181"/>
      <c r="F344" s="181"/>
      <c r="G344" s="181"/>
      <c r="H344" s="181"/>
      <c r="I344" s="181"/>
    </row>
    <row r="345" spans="1:9">
      <c r="A345" s="199"/>
      <c r="B345" s="199"/>
      <c r="C345" s="179"/>
      <c r="D345" s="181"/>
      <c r="E345" s="181"/>
      <c r="F345" s="181"/>
      <c r="G345" s="181"/>
      <c r="H345" s="181"/>
      <c r="I345" s="181"/>
    </row>
    <row r="346" spans="1:9">
      <c r="A346" s="199"/>
      <c r="B346" s="199"/>
      <c r="C346" s="199"/>
      <c r="D346" s="181"/>
      <c r="E346" s="181"/>
      <c r="F346" s="181"/>
      <c r="G346" s="181"/>
      <c r="H346" s="181"/>
      <c r="I346" s="181"/>
    </row>
    <row r="347" spans="1:9">
      <c r="A347" s="199"/>
      <c r="B347" s="199"/>
      <c r="C347" s="199"/>
      <c r="D347" s="181"/>
      <c r="E347" s="181"/>
      <c r="F347" s="181"/>
      <c r="G347" s="181"/>
      <c r="H347" s="181"/>
      <c r="I347" s="181"/>
    </row>
    <row r="348" spans="1:9" ht="18.75">
      <c r="A348" s="199"/>
      <c r="B348" s="199"/>
      <c r="C348" s="204"/>
      <c r="D348" s="181"/>
      <c r="E348" s="181"/>
      <c r="F348" s="181"/>
      <c r="G348" s="181"/>
      <c r="H348" s="181"/>
      <c r="I348" s="181"/>
    </row>
    <row r="349" spans="1:9">
      <c r="A349" s="199"/>
      <c r="B349" s="199"/>
      <c r="C349" s="207"/>
      <c r="D349" s="181"/>
      <c r="E349" s="181"/>
      <c r="F349" s="181"/>
      <c r="G349" s="181"/>
      <c r="H349" s="181"/>
      <c r="I349" s="181"/>
    </row>
    <row r="350" spans="1:9">
      <c r="A350" s="199"/>
      <c r="B350" s="212"/>
      <c r="C350" s="213"/>
      <c r="D350" s="181"/>
      <c r="E350" s="201"/>
      <c r="F350" s="201"/>
      <c r="G350" s="201"/>
      <c r="H350" s="181"/>
      <c r="I350" s="181"/>
    </row>
    <row r="351" spans="1:9">
      <c r="A351" s="199"/>
      <c r="B351" s="199"/>
      <c r="C351" s="179"/>
      <c r="D351" s="181"/>
      <c r="E351" s="181"/>
      <c r="F351" s="181"/>
      <c r="G351" s="181"/>
      <c r="H351" s="181"/>
      <c r="I351" s="181"/>
    </row>
    <row r="352" spans="1:9">
      <c r="A352" s="199"/>
      <c r="B352" s="199"/>
      <c r="C352" s="179"/>
      <c r="D352" s="181"/>
      <c r="E352" s="181"/>
      <c r="F352" s="181"/>
      <c r="G352" s="181"/>
      <c r="H352" s="181"/>
      <c r="I352" s="181"/>
    </row>
    <row r="353" spans="1:9">
      <c r="A353" s="199"/>
      <c r="B353" s="199"/>
      <c r="C353" s="179"/>
      <c r="D353" s="181"/>
      <c r="E353" s="181"/>
      <c r="F353" s="181"/>
      <c r="G353" s="181"/>
      <c r="H353" s="181"/>
      <c r="I353" s="181"/>
    </row>
    <row r="354" spans="1:9">
      <c r="A354" s="199"/>
      <c r="B354" s="199"/>
      <c r="C354" s="179"/>
      <c r="D354" s="181"/>
      <c r="E354" s="181"/>
      <c r="F354" s="181"/>
      <c r="G354" s="181"/>
      <c r="H354" s="181"/>
      <c r="I354" s="181"/>
    </row>
    <row r="355" spans="1:9">
      <c r="A355" s="199"/>
      <c r="B355" s="199"/>
      <c r="C355" s="179"/>
      <c r="D355" s="181"/>
      <c r="E355" s="181"/>
      <c r="F355" s="181"/>
      <c r="G355" s="181"/>
      <c r="H355" s="181"/>
      <c r="I355" s="181"/>
    </row>
    <row r="356" spans="1:9">
      <c r="A356" s="199"/>
      <c r="B356" s="199"/>
      <c r="C356" s="179"/>
      <c r="D356" s="181"/>
      <c r="E356" s="181"/>
      <c r="F356" s="181"/>
      <c r="G356" s="181"/>
      <c r="H356" s="181"/>
      <c r="I356" s="181"/>
    </row>
    <row r="357" spans="1:9">
      <c r="A357" s="199"/>
      <c r="B357" s="199"/>
      <c r="C357" s="199"/>
      <c r="D357" s="181"/>
      <c r="E357" s="181"/>
      <c r="F357" s="181"/>
      <c r="G357" s="181"/>
      <c r="H357" s="181"/>
      <c r="I357" s="181"/>
    </row>
    <row r="358" spans="1:9">
      <c r="A358" s="199"/>
      <c r="B358" s="199"/>
      <c r="C358" s="205"/>
      <c r="D358" s="181"/>
      <c r="E358" s="181"/>
      <c r="F358" s="181"/>
      <c r="G358" s="181"/>
      <c r="H358" s="181"/>
      <c r="I358" s="181"/>
    </row>
    <row r="359" spans="1:9">
      <c r="A359" s="199"/>
      <c r="B359" s="199"/>
      <c r="C359" s="211"/>
      <c r="D359" s="181"/>
      <c r="E359" s="181"/>
      <c r="F359" s="181"/>
      <c r="G359" s="181"/>
      <c r="H359" s="181"/>
      <c r="I359" s="181"/>
    </row>
    <row r="360" spans="1:9">
      <c r="A360" s="199"/>
      <c r="B360" s="199"/>
      <c r="C360" s="179"/>
      <c r="D360" s="181"/>
      <c r="E360" s="181"/>
      <c r="F360" s="181"/>
      <c r="G360" s="181"/>
      <c r="H360" s="181"/>
      <c r="I360" s="181"/>
    </row>
    <row r="361" spans="1:9">
      <c r="A361" s="199"/>
      <c r="B361" s="199"/>
      <c r="C361" s="199"/>
      <c r="D361" s="181"/>
      <c r="E361" s="181"/>
      <c r="F361" s="181"/>
      <c r="G361" s="181"/>
      <c r="H361" s="181"/>
      <c r="I361" s="181"/>
    </row>
    <row r="362" spans="1:9">
      <c r="A362" s="199"/>
      <c r="B362" s="199"/>
      <c r="C362" s="205"/>
      <c r="D362" s="181"/>
      <c r="E362" s="181"/>
      <c r="F362" s="181"/>
      <c r="G362" s="181"/>
      <c r="H362" s="181"/>
      <c r="I362" s="181"/>
    </row>
    <row r="363" spans="1:9">
      <c r="A363" s="199"/>
      <c r="B363" s="199"/>
      <c r="C363" s="179"/>
      <c r="D363" s="181"/>
      <c r="E363" s="181"/>
      <c r="F363" s="181"/>
      <c r="G363" s="181"/>
      <c r="H363" s="181"/>
      <c r="I363" s="181"/>
    </row>
    <row r="364" spans="1:9">
      <c r="A364" s="199"/>
      <c r="B364" s="199"/>
      <c r="C364" s="179"/>
      <c r="D364" s="181"/>
      <c r="E364" s="181"/>
      <c r="F364" s="181"/>
      <c r="G364" s="181"/>
      <c r="H364" s="181"/>
      <c r="I364" s="181"/>
    </row>
    <row r="365" spans="1:9">
      <c r="A365" s="199"/>
      <c r="B365" s="199"/>
      <c r="C365" s="179"/>
      <c r="D365" s="181"/>
      <c r="E365" s="181"/>
      <c r="F365" s="181"/>
      <c r="G365" s="181"/>
      <c r="H365" s="181"/>
      <c r="I365" s="181"/>
    </row>
    <row r="366" spans="1:9">
      <c r="A366" s="199"/>
      <c r="B366" s="199"/>
      <c r="C366" s="179"/>
      <c r="D366" s="181"/>
      <c r="E366" s="181"/>
      <c r="F366" s="181"/>
      <c r="G366" s="181"/>
      <c r="H366" s="181"/>
      <c r="I366" s="181"/>
    </row>
    <row r="367" spans="1:9">
      <c r="A367" s="199"/>
      <c r="B367" s="199"/>
      <c r="C367" s="199"/>
      <c r="D367" s="181"/>
      <c r="E367" s="181"/>
      <c r="F367" s="181"/>
      <c r="G367" s="181"/>
      <c r="H367" s="181"/>
      <c r="I367" s="181"/>
    </row>
    <row r="368" spans="1:9">
      <c r="A368" s="199"/>
      <c r="B368" s="199"/>
      <c r="C368" s="205"/>
      <c r="D368" s="181"/>
      <c r="E368" s="181"/>
      <c r="F368" s="181"/>
      <c r="G368" s="181"/>
      <c r="H368" s="181"/>
      <c r="I368" s="181"/>
    </row>
    <row r="369" spans="1:9">
      <c r="A369" s="199"/>
      <c r="B369" s="199"/>
      <c r="C369" s="179"/>
      <c r="D369" s="181"/>
      <c r="E369" s="181"/>
      <c r="F369" s="181"/>
      <c r="G369" s="181"/>
      <c r="H369" s="181"/>
      <c r="I369" s="181"/>
    </row>
    <row r="370" spans="1:9">
      <c r="A370" s="199"/>
      <c r="B370" s="199"/>
      <c r="C370" s="199"/>
      <c r="D370" s="181"/>
      <c r="E370" s="181"/>
      <c r="F370" s="181"/>
      <c r="G370" s="181"/>
      <c r="H370" s="181"/>
      <c r="I370" s="181"/>
    </row>
    <row r="371" spans="1:9">
      <c r="A371" s="199"/>
      <c r="B371" s="199"/>
      <c r="C371" s="205"/>
      <c r="D371" s="181"/>
      <c r="E371" s="181"/>
      <c r="F371" s="181"/>
      <c r="G371" s="181"/>
      <c r="H371" s="181"/>
      <c r="I371" s="181"/>
    </row>
    <row r="372" spans="1:9">
      <c r="A372" s="199"/>
      <c r="B372" s="199"/>
      <c r="C372" s="179"/>
      <c r="D372" s="181"/>
      <c r="E372" s="181"/>
      <c r="F372" s="181"/>
      <c r="G372" s="181"/>
      <c r="H372" s="181"/>
      <c r="I372" s="181"/>
    </row>
    <row r="373" spans="1:9">
      <c r="A373" s="199"/>
      <c r="B373" s="199"/>
      <c r="C373" s="179"/>
      <c r="D373" s="181"/>
      <c r="E373" s="181"/>
      <c r="F373" s="181"/>
      <c r="G373" s="181"/>
      <c r="H373" s="181"/>
      <c r="I373" s="181"/>
    </row>
    <row r="374" spans="1:9">
      <c r="A374" s="199"/>
      <c r="B374" s="199"/>
      <c r="C374" s="199"/>
      <c r="D374" s="181"/>
      <c r="E374" s="181"/>
      <c r="F374" s="181"/>
      <c r="G374" s="181"/>
      <c r="H374" s="181"/>
      <c r="I374" s="181"/>
    </row>
    <row r="375" spans="1:9">
      <c r="A375" s="199"/>
      <c r="B375" s="199"/>
      <c r="C375" s="205"/>
      <c r="D375" s="181"/>
      <c r="E375" s="181"/>
      <c r="F375" s="181"/>
      <c r="G375" s="181"/>
      <c r="H375" s="181"/>
      <c r="I375" s="181"/>
    </row>
    <row r="376" spans="1:9">
      <c r="A376" s="199"/>
      <c r="B376" s="199"/>
      <c r="C376" s="179"/>
      <c r="D376" s="181"/>
      <c r="E376" s="181"/>
      <c r="F376" s="181"/>
      <c r="G376" s="181"/>
      <c r="H376" s="181"/>
      <c r="I376" s="181"/>
    </row>
    <row r="377" spans="1:9">
      <c r="A377" s="199"/>
      <c r="B377" s="199"/>
      <c r="C377" s="206"/>
      <c r="D377" s="181"/>
      <c r="E377" s="181"/>
      <c r="F377" s="181"/>
      <c r="G377" s="181"/>
      <c r="H377" s="181"/>
      <c r="I377" s="181"/>
    </row>
    <row r="378" spans="1:9">
      <c r="A378" s="199"/>
      <c r="B378" s="199"/>
      <c r="C378" s="179"/>
      <c r="D378" s="181"/>
      <c r="E378" s="181"/>
      <c r="F378" s="181"/>
      <c r="G378" s="181"/>
      <c r="H378" s="181"/>
      <c r="I378" s="181"/>
    </row>
    <row r="379" spans="1:9">
      <c r="A379" s="199"/>
      <c r="B379" s="199"/>
      <c r="C379" s="179"/>
      <c r="D379" s="181"/>
      <c r="E379" s="181"/>
      <c r="F379" s="181"/>
      <c r="G379" s="181"/>
      <c r="H379" s="181"/>
      <c r="I379" s="181"/>
    </row>
    <row r="380" spans="1:9">
      <c r="A380" s="199"/>
      <c r="B380" s="199"/>
      <c r="C380" s="179"/>
      <c r="D380" s="181"/>
      <c r="E380" s="181"/>
      <c r="F380" s="181"/>
      <c r="G380" s="181"/>
      <c r="H380" s="181"/>
      <c r="I380" s="181"/>
    </row>
    <row r="381" spans="1:9">
      <c r="A381" s="199"/>
      <c r="B381" s="199"/>
      <c r="C381" s="199"/>
      <c r="D381" s="181"/>
      <c r="E381" s="181"/>
      <c r="F381" s="181"/>
      <c r="G381" s="181"/>
      <c r="H381" s="181"/>
      <c r="I381" s="181"/>
    </row>
    <row r="382" spans="1:9">
      <c r="A382" s="199"/>
      <c r="B382" s="199"/>
      <c r="C382" s="205"/>
      <c r="D382" s="181"/>
      <c r="E382" s="181"/>
      <c r="F382" s="181"/>
      <c r="G382" s="181"/>
      <c r="H382" s="181"/>
      <c r="I382" s="181"/>
    </row>
    <row r="383" spans="1:9">
      <c r="A383" s="199"/>
      <c r="B383" s="199"/>
      <c r="C383" s="205"/>
      <c r="D383" s="181"/>
      <c r="E383" s="181"/>
      <c r="F383" s="181"/>
      <c r="G383" s="181"/>
      <c r="H383" s="181"/>
      <c r="I383" s="181"/>
    </row>
    <row r="384" spans="1:9">
      <c r="A384" s="199"/>
      <c r="B384" s="199"/>
      <c r="C384" s="179"/>
      <c r="D384" s="181"/>
      <c r="E384" s="181"/>
      <c r="F384" s="181"/>
      <c r="G384" s="181"/>
      <c r="H384" s="181"/>
      <c r="I384" s="181"/>
    </row>
    <row r="385" spans="1:9">
      <c r="A385" s="199"/>
      <c r="B385" s="199"/>
      <c r="C385" s="199"/>
      <c r="D385" s="181"/>
      <c r="E385" s="181"/>
      <c r="F385" s="181"/>
      <c r="G385" s="181"/>
      <c r="H385" s="181"/>
      <c r="I385" s="181"/>
    </row>
    <row r="386" spans="1:9">
      <c r="A386" s="199"/>
      <c r="B386" s="199"/>
      <c r="C386" s="205"/>
      <c r="D386" s="181"/>
      <c r="E386" s="181"/>
      <c r="F386" s="181"/>
      <c r="G386" s="181"/>
      <c r="H386" s="181"/>
      <c r="I386" s="181"/>
    </row>
    <row r="387" spans="1:9">
      <c r="A387" s="199"/>
      <c r="B387" s="199"/>
      <c r="C387" s="179"/>
      <c r="D387" s="181"/>
      <c r="E387" s="181"/>
      <c r="F387" s="181"/>
      <c r="G387" s="181"/>
      <c r="H387" s="181"/>
      <c r="I387" s="181"/>
    </row>
    <row r="388" spans="1:9">
      <c r="A388" s="199"/>
      <c r="B388" s="199"/>
      <c r="C388" s="199"/>
      <c r="D388" s="181"/>
      <c r="E388" s="181"/>
      <c r="F388" s="181"/>
      <c r="G388" s="181"/>
      <c r="H388" s="181"/>
      <c r="I388" s="181"/>
    </row>
    <row r="389" spans="1:9">
      <c r="A389" s="199"/>
      <c r="B389" s="199"/>
      <c r="C389" s="205"/>
      <c r="D389" s="181"/>
      <c r="E389" s="181"/>
      <c r="F389" s="181"/>
      <c r="G389" s="181"/>
      <c r="H389" s="181"/>
      <c r="I389" s="181"/>
    </row>
    <row r="390" spans="1:9">
      <c r="A390" s="199"/>
      <c r="B390" s="199"/>
      <c r="C390" s="179"/>
      <c r="D390" s="181"/>
      <c r="E390" s="181"/>
      <c r="F390" s="181"/>
      <c r="G390" s="181"/>
      <c r="H390" s="181"/>
      <c r="I390" s="181"/>
    </row>
    <row r="391" spans="1:9">
      <c r="A391" s="199"/>
      <c r="B391" s="199"/>
      <c r="C391" s="179"/>
      <c r="D391" s="181"/>
      <c r="E391" s="181"/>
      <c r="F391" s="181"/>
      <c r="G391" s="181"/>
      <c r="H391" s="181"/>
      <c r="I391" s="181"/>
    </row>
    <row r="392" spans="1:9">
      <c r="A392" s="199"/>
      <c r="B392" s="199"/>
      <c r="C392" s="199"/>
      <c r="D392" s="181"/>
      <c r="E392" s="181"/>
      <c r="F392" s="181"/>
      <c r="G392" s="181"/>
      <c r="H392" s="181"/>
      <c r="I392" s="181"/>
    </row>
    <row r="393" spans="1:9">
      <c r="A393" s="199"/>
      <c r="B393" s="199"/>
      <c r="C393" s="205"/>
      <c r="D393" s="181"/>
      <c r="E393" s="181"/>
      <c r="F393" s="181"/>
      <c r="G393" s="181"/>
      <c r="H393" s="181"/>
      <c r="I393" s="181"/>
    </row>
    <row r="394" spans="1:9" ht="30" customHeight="1">
      <c r="A394" s="199"/>
      <c r="B394" s="199"/>
      <c r="C394" s="179"/>
      <c r="D394" s="181"/>
      <c r="E394" s="181"/>
      <c r="F394" s="306"/>
      <c r="G394" s="306"/>
      <c r="H394" s="306"/>
      <c r="I394" s="181"/>
    </row>
    <row r="395" spans="1:9" ht="30" customHeight="1">
      <c r="A395" s="199"/>
      <c r="B395" s="199"/>
      <c r="C395" s="179"/>
      <c r="D395" s="181"/>
      <c r="E395" s="181"/>
      <c r="F395" s="306"/>
      <c r="G395" s="306"/>
      <c r="H395" s="306"/>
      <c r="I395" s="181"/>
    </row>
    <row r="396" spans="1:9" ht="45" customHeight="1">
      <c r="A396" s="199"/>
      <c r="B396" s="199"/>
      <c r="C396" s="179"/>
      <c r="D396" s="181"/>
      <c r="E396" s="181"/>
      <c r="F396" s="306"/>
      <c r="G396" s="306"/>
      <c r="H396" s="306"/>
      <c r="I396" s="181"/>
    </row>
    <row r="397" spans="1:9" ht="30" customHeight="1">
      <c r="A397" s="199"/>
      <c r="B397" s="199"/>
      <c r="C397" s="179"/>
      <c r="D397" s="181"/>
      <c r="E397" s="181"/>
      <c r="F397" s="306"/>
      <c r="G397" s="306"/>
      <c r="H397" s="306"/>
      <c r="I397" s="181"/>
    </row>
    <row r="398" spans="1:9">
      <c r="A398" s="199"/>
      <c r="B398" s="199"/>
      <c r="C398" s="179"/>
      <c r="D398" s="181"/>
      <c r="E398" s="181"/>
      <c r="F398" s="306"/>
      <c r="G398" s="306"/>
      <c r="H398" s="306"/>
      <c r="I398" s="181"/>
    </row>
    <row r="399" spans="1:9">
      <c r="A399" s="199"/>
      <c r="B399" s="199"/>
      <c r="C399" s="199"/>
      <c r="D399" s="181"/>
      <c r="E399" s="181"/>
      <c r="F399" s="181"/>
      <c r="G399" s="181"/>
      <c r="H399" s="181"/>
      <c r="I399" s="181"/>
    </row>
    <row r="400" spans="1:9">
      <c r="A400" s="199"/>
      <c r="B400" s="199"/>
      <c r="C400" s="205"/>
      <c r="D400" s="181"/>
      <c r="E400" s="181"/>
      <c r="F400" s="181"/>
      <c r="G400" s="181"/>
      <c r="H400" s="181"/>
      <c r="I400" s="181"/>
    </row>
    <row r="401" spans="1:9">
      <c r="A401" s="199"/>
      <c r="B401" s="199"/>
      <c r="C401" s="179"/>
      <c r="D401" s="181"/>
      <c r="E401" s="181"/>
      <c r="F401" s="181"/>
      <c r="G401" s="181"/>
      <c r="H401" s="181"/>
      <c r="I401" s="181"/>
    </row>
    <row r="402" spans="1:9">
      <c r="A402" s="199"/>
      <c r="B402" s="199"/>
      <c r="C402" s="179"/>
      <c r="D402" s="181"/>
      <c r="E402" s="181"/>
      <c r="F402" s="181"/>
      <c r="G402" s="181"/>
      <c r="H402" s="181"/>
      <c r="I402" s="181"/>
    </row>
    <row r="403" spans="1:9">
      <c r="A403" s="199"/>
      <c r="B403" s="199"/>
      <c r="C403" s="179"/>
      <c r="D403" s="181"/>
      <c r="E403" s="181"/>
      <c r="F403" s="181"/>
      <c r="G403" s="181"/>
      <c r="H403" s="181"/>
      <c r="I403" s="181"/>
    </row>
    <row r="404" spans="1:9">
      <c r="A404" s="199"/>
      <c r="B404" s="199"/>
      <c r="C404" s="199"/>
      <c r="D404" s="181"/>
      <c r="E404" s="181"/>
      <c r="F404" s="181"/>
      <c r="G404" s="181"/>
      <c r="H404" s="181"/>
      <c r="I404" s="181"/>
    </row>
    <row r="405" spans="1:9">
      <c r="A405" s="199"/>
      <c r="B405" s="199"/>
      <c r="C405" s="205"/>
      <c r="D405" s="181"/>
      <c r="E405" s="181"/>
      <c r="F405" s="181"/>
      <c r="G405" s="181"/>
      <c r="H405" s="181"/>
      <c r="I405" s="181"/>
    </row>
    <row r="406" spans="1:9">
      <c r="A406" s="199"/>
      <c r="B406" s="199"/>
      <c r="C406" s="179"/>
      <c r="D406" s="181"/>
      <c r="E406" s="181"/>
      <c r="F406" s="181"/>
      <c r="G406" s="181"/>
      <c r="H406" s="181"/>
      <c r="I406" s="181"/>
    </row>
    <row r="407" spans="1:9">
      <c r="A407" s="199"/>
      <c r="B407" s="199"/>
      <c r="C407" s="179"/>
      <c r="D407" s="181"/>
      <c r="E407" s="181"/>
      <c r="F407" s="181"/>
      <c r="G407" s="181"/>
      <c r="H407" s="181"/>
      <c r="I407" s="181"/>
    </row>
    <row r="408" spans="1:9">
      <c r="A408" s="199"/>
      <c r="B408" s="199"/>
      <c r="C408" s="199"/>
      <c r="D408" s="181"/>
      <c r="E408" s="181"/>
      <c r="F408" s="181"/>
      <c r="G408" s="181"/>
      <c r="H408" s="181"/>
      <c r="I408" s="181"/>
    </row>
    <row r="409" spans="1:9">
      <c r="A409" s="199"/>
      <c r="B409" s="199"/>
      <c r="C409" s="205"/>
      <c r="D409" s="181"/>
      <c r="E409" s="181"/>
      <c r="F409" s="181"/>
      <c r="G409" s="181"/>
      <c r="H409" s="181"/>
      <c r="I409" s="181"/>
    </row>
    <row r="410" spans="1:9">
      <c r="A410" s="199"/>
      <c r="B410" s="199"/>
      <c r="C410" s="179"/>
      <c r="D410" s="181"/>
      <c r="E410" s="181"/>
      <c r="F410" s="181"/>
      <c r="G410" s="181"/>
      <c r="H410" s="181"/>
      <c r="I410" s="181"/>
    </row>
    <row r="411" spans="1:9">
      <c r="A411" s="199"/>
      <c r="B411" s="199"/>
      <c r="C411" s="179"/>
      <c r="D411" s="181"/>
      <c r="E411" s="181"/>
      <c r="F411" s="181"/>
      <c r="G411" s="181"/>
      <c r="H411" s="181"/>
      <c r="I411" s="181"/>
    </row>
    <row r="412" spans="1:9">
      <c r="A412" s="199"/>
      <c r="B412" s="199"/>
      <c r="C412" s="179"/>
      <c r="D412" s="181"/>
      <c r="E412" s="181"/>
      <c r="F412" s="181"/>
      <c r="G412" s="181"/>
      <c r="H412" s="181"/>
      <c r="I412" s="181"/>
    </row>
    <row r="413" spans="1:9">
      <c r="A413" s="199"/>
      <c r="B413" s="199"/>
      <c r="C413" s="179"/>
      <c r="D413" s="181"/>
      <c r="E413" s="181"/>
      <c r="F413" s="181"/>
      <c r="G413" s="181"/>
      <c r="H413" s="181"/>
      <c r="I413" s="181"/>
    </row>
    <row r="414" spans="1:9">
      <c r="A414" s="199"/>
      <c r="B414" s="199"/>
      <c r="C414" s="179"/>
      <c r="D414" s="181"/>
      <c r="E414" s="181"/>
      <c r="F414" s="181"/>
      <c r="G414" s="181"/>
      <c r="H414" s="181"/>
      <c r="I414" s="181"/>
    </row>
    <row r="415" spans="1:9">
      <c r="A415" s="199"/>
      <c r="B415" s="199"/>
      <c r="C415" s="179"/>
      <c r="D415" s="181"/>
      <c r="E415" s="181"/>
      <c r="F415" s="181"/>
      <c r="G415" s="181"/>
      <c r="H415" s="181"/>
      <c r="I415" s="181"/>
    </row>
    <row r="416" spans="1:9">
      <c r="A416" s="199"/>
      <c r="B416" s="199"/>
      <c r="C416" s="179"/>
      <c r="D416" s="181"/>
      <c r="E416" s="181"/>
      <c r="F416" s="181"/>
      <c r="G416" s="181"/>
      <c r="H416" s="181"/>
      <c r="I416" s="181"/>
    </row>
    <row r="417" spans="1:9">
      <c r="A417" s="199"/>
      <c r="B417" s="199"/>
      <c r="C417" s="199"/>
      <c r="D417" s="181"/>
      <c r="E417" s="181"/>
      <c r="F417" s="181"/>
      <c r="G417" s="181"/>
      <c r="H417" s="181"/>
      <c r="I417" s="181"/>
    </row>
    <row r="418" spans="1:9" ht="18.75">
      <c r="A418" s="199"/>
      <c r="B418" s="199"/>
      <c r="C418" s="204"/>
      <c r="D418" s="181"/>
      <c r="E418" s="181"/>
      <c r="F418" s="181"/>
      <c r="G418" s="181"/>
      <c r="H418" s="181"/>
      <c r="I418" s="181"/>
    </row>
    <row r="419" spans="1:9">
      <c r="A419" s="199"/>
      <c r="B419" s="199"/>
      <c r="C419" s="179"/>
      <c r="D419" s="181"/>
      <c r="E419" s="181"/>
      <c r="F419" s="181"/>
      <c r="G419" s="181"/>
      <c r="H419" s="181"/>
      <c r="I419" s="181"/>
    </row>
    <row r="420" spans="1:9">
      <c r="A420" s="199"/>
      <c r="B420" s="199"/>
      <c r="C420" s="179"/>
      <c r="D420" s="181"/>
      <c r="E420" s="181"/>
      <c r="F420" s="181"/>
      <c r="G420" s="181"/>
      <c r="H420" s="181"/>
      <c r="I420" s="181"/>
    </row>
    <row r="421" spans="1:9">
      <c r="A421" s="199"/>
      <c r="B421" s="199"/>
      <c r="C421" s="179"/>
      <c r="D421" s="181"/>
      <c r="E421" s="181"/>
      <c r="F421" s="181"/>
      <c r="G421" s="181"/>
      <c r="H421" s="181"/>
      <c r="I421" s="181"/>
    </row>
    <row r="422" spans="1:9">
      <c r="A422" s="199"/>
      <c r="B422" s="199"/>
      <c r="C422" s="199"/>
      <c r="D422" s="181"/>
      <c r="E422" s="181"/>
      <c r="F422" s="181"/>
      <c r="G422" s="181"/>
      <c r="H422" s="181"/>
      <c r="I422" s="181"/>
    </row>
    <row r="423" spans="1:9" ht="18.75">
      <c r="A423" s="199"/>
      <c r="B423" s="199"/>
      <c r="C423" s="204"/>
      <c r="D423" s="181"/>
      <c r="E423" s="181"/>
      <c r="F423" s="181"/>
      <c r="G423" s="181"/>
      <c r="H423" s="181"/>
      <c r="I423" s="181"/>
    </row>
    <row r="424" spans="1:9">
      <c r="A424" s="199"/>
      <c r="B424" s="199"/>
      <c r="C424" s="179"/>
      <c r="D424" s="181"/>
      <c r="E424" s="181"/>
      <c r="F424" s="181"/>
      <c r="G424" s="181"/>
      <c r="H424" s="181"/>
      <c r="I424" s="181"/>
    </row>
    <row r="425" spans="1:9">
      <c r="A425" s="199"/>
      <c r="B425" s="199"/>
      <c r="C425" s="179"/>
      <c r="D425" s="181"/>
      <c r="E425" s="181"/>
      <c r="F425" s="181"/>
      <c r="G425" s="181"/>
      <c r="H425" s="181"/>
      <c r="I425" s="181"/>
    </row>
    <row r="426" spans="1:9">
      <c r="A426" s="199"/>
      <c r="B426" s="199"/>
      <c r="C426" s="199"/>
      <c r="D426" s="181"/>
      <c r="E426" s="181"/>
      <c r="F426" s="181"/>
      <c r="G426" s="181"/>
      <c r="H426" s="181"/>
      <c r="I426" s="181"/>
    </row>
    <row r="427" spans="1:9">
      <c r="A427" s="199"/>
      <c r="B427" s="199"/>
      <c r="C427" s="205"/>
      <c r="D427" s="181"/>
      <c r="E427" s="181"/>
      <c r="F427" s="181"/>
      <c r="G427" s="181"/>
      <c r="H427" s="181"/>
      <c r="I427" s="181"/>
    </row>
    <row r="428" spans="1:9">
      <c r="A428" s="199"/>
      <c r="B428" s="199"/>
      <c r="C428" s="205"/>
      <c r="D428" s="181"/>
      <c r="E428" s="181"/>
      <c r="F428" s="181"/>
      <c r="G428" s="181"/>
      <c r="H428" s="181"/>
      <c r="I428" s="181"/>
    </row>
    <row r="429" spans="1:9">
      <c r="A429" s="199"/>
      <c r="B429" s="199"/>
      <c r="C429" s="179"/>
      <c r="D429" s="181"/>
      <c r="E429" s="181"/>
      <c r="F429" s="181"/>
      <c r="G429" s="181"/>
      <c r="H429" s="181"/>
      <c r="I429" s="181"/>
    </row>
    <row r="430" spans="1:9">
      <c r="A430" s="199"/>
      <c r="B430" s="199"/>
      <c r="C430" s="179"/>
      <c r="D430" s="181"/>
      <c r="E430" s="181"/>
      <c r="F430" s="181"/>
      <c r="G430" s="181"/>
      <c r="H430" s="181"/>
      <c r="I430" s="181"/>
    </row>
    <row r="431" spans="1:9">
      <c r="A431" s="199"/>
      <c r="B431" s="199"/>
      <c r="C431" s="199"/>
      <c r="D431" s="181"/>
      <c r="E431" s="181"/>
      <c r="F431" s="181"/>
      <c r="G431" s="181"/>
      <c r="H431" s="181"/>
      <c r="I431" s="181"/>
    </row>
    <row r="432" spans="1:9">
      <c r="A432" s="199"/>
      <c r="B432" s="199"/>
      <c r="C432" s="205"/>
      <c r="D432" s="181"/>
      <c r="E432" s="181"/>
      <c r="F432" s="181"/>
      <c r="G432" s="181"/>
      <c r="H432" s="181"/>
      <c r="I432" s="181"/>
    </row>
    <row r="433" spans="1:9">
      <c r="A433" s="199"/>
      <c r="B433" s="199"/>
      <c r="C433" s="179"/>
      <c r="D433" s="181"/>
      <c r="E433" s="181"/>
      <c r="F433" s="181"/>
      <c r="G433" s="181"/>
      <c r="H433" s="181"/>
      <c r="I433" s="181"/>
    </row>
    <row r="434" spans="1:9">
      <c r="A434" s="199"/>
      <c r="B434" s="199"/>
      <c r="C434" s="179"/>
      <c r="D434" s="181"/>
      <c r="E434" s="181"/>
      <c r="F434" s="181"/>
      <c r="G434" s="181"/>
      <c r="H434" s="181"/>
      <c r="I434" s="181"/>
    </row>
    <row r="435" spans="1:9">
      <c r="A435" s="199"/>
      <c r="B435" s="199"/>
      <c r="C435" s="199"/>
      <c r="D435" s="181"/>
      <c r="E435" s="181"/>
      <c r="F435" s="181"/>
      <c r="G435" s="181"/>
      <c r="H435" s="181"/>
      <c r="I435" s="181"/>
    </row>
    <row r="436" spans="1:9">
      <c r="A436" s="199"/>
      <c r="B436" s="199"/>
      <c r="C436" s="205"/>
      <c r="D436" s="181"/>
      <c r="E436" s="181"/>
      <c r="F436" s="181"/>
      <c r="G436" s="181"/>
      <c r="H436" s="181"/>
      <c r="I436" s="181"/>
    </row>
    <row r="437" spans="1:9">
      <c r="A437" s="199"/>
      <c r="B437" s="199"/>
      <c r="C437" s="205"/>
      <c r="D437" s="181"/>
      <c r="E437" s="181"/>
      <c r="F437" s="181"/>
      <c r="G437" s="181"/>
      <c r="H437" s="181"/>
      <c r="I437" s="181"/>
    </row>
    <row r="438" spans="1:9">
      <c r="A438" s="199"/>
      <c r="B438" s="199"/>
      <c r="C438" s="179"/>
      <c r="D438" s="181"/>
      <c r="E438" s="181"/>
      <c r="F438" s="181"/>
      <c r="G438" s="181"/>
      <c r="H438" s="181"/>
      <c r="I438" s="181"/>
    </row>
    <row r="439" spans="1:9">
      <c r="A439" s="199"/>
      <c r="B439" s="199"/>
      <c r="C439" s="206"/>
      <c r="D439" s="181"/>
      <c r="E439" s="181"/>
      <c r="F439" s="181"/>
      <c r="G439" s="181"/>
      <c r="H439" s="181"/>
      <c r="I439" s="181"/>
    </row>
    <row r="440" spans="1:9">
      <c r="A440" s="199"/>
      <c r="B440" s="199"/>
      <c r="C440" s="206"/>
      <c r="D440" s="181"/>
      <c r="E440" s="181"/>
      <c r="F440" s="181"/>
      <c r="G440" s="181"/>
      <c r="H440" s="181"/>
      <c r="I440" s="181"/>
    </row>
    <row r="441" spans="1:9">
      <c r="A441" s="199"/>
      <c r="B441" s="199"/>
      <c r="C441" s="206"/>
      <c r="D441" s="181"/>
      <c r="E441" s="181"/>
      <c r="F441" s="181"/>
      <c r="G441" s="181"/>
      <c r="H441" s="181"/>
      <c r="I441" s="181"/>
    </row>
    <row r="442" spans="1:9">
      <c r="A442" s="199"/>
      <c r="B442" s="199"/>
      <c r="C442" s="199"/>
      <c r="D442" s="181"/>
      <c r="E442" s="181"/>
      <c r="F442" s="181"/>
      <c r="G442" s="181"/>
      <c r="H442" s="181"/>
      <c r="I442" s="181"/>
    </row>
    <row r="443" spans="1:9">
      <c r="A443" s="199"/>
      <c r="B443" s="199"/>
      <c r="C443" s="205"/>
      <c r="D443" s="181"/>
      <c r="E443" s="181"/>
      <c r="F443" s="181"/>
      <c r="G443" s="181"/>
      <c r="H443" s="181"/>
      <c r="I443" s="181"/>
    </row>
    <row r="444" spans="1:9">
      <c r="A444" s="199"/>
      <c r="B444" s="199"/>
      <c r="C444" s="179"/>
      <c r="D444" s="181"/>
      <c r="E444" s="181"/>
      <c r="F444" s="181"/>
      <c r="G444" s="181"/>
      <c r="H444" s="181"/>
      <c r="I444" s="181"/>
    </row>
    <row r="445" spans="1:9">
      <c r="A445" s="199"/>
      <c r="B445" s="199"/>
      <c r="C445" s="206"/>
      <c r="D445" s="181"/>
      <c r="E445" s="181"/>
      <c r="F445" s="181"/>
      <c r="G445" s="181"/>
      <c r="H445" s="181"/>
      <c r="I445" s="181"/>
    </row>
    <row r="446" spans="1:9">
      <c r="A446" s="199"/>
      <c r="B446" s="199"/>
      <c r="C446" s="199"/>
      <c r="D446" s="181"/>
      <c r="E446" s="181"/>
      <c r="F446" s="181"/>
      <c r="G446" s="181"/>
      <c r="H446" s="181"/>
      <c r="I446" s="181"/>
    </row>
    <row r="447" spans="1:9">
      <c r="A447" s="199"/>
      <c r="B447" s="199"/>
      <c r="C447" s="205"/>
      <c r="D447" s="181"/>
      <c r="E447" s="181"/>
      <c r="F447" s="181"/>
      <c r="G447" s="181"/>
      <c r="H447" s="181"/>
      <c r="I447" s="181"/>
    </row>
    <row r="448" spans="1:9">
      <c r="A448" s="199"/>
      <c r="B448" s="199"/>
      <c r="C448" s="179"/>
      <c r="D448" s="181"/>
      <c r="E448" s="181"/>
      <c r="F448" s="181"/>
      <c r="G448" s="181"/>
      <c r="H448" s="181"/>
      <c r="I448" s="181"/>
    </row>
    <row r="449" spans="1:9">
      <c r="A449" s="199"/>
      <c r="B449" s="199"/>
      <c r="C449" s="179"/>
      <c r="D449" s="181"/>
      <c r="E449" s="181"/>
      <c r="F449" s="181"/>
      <c r="G449" s="181"/>
      <c r="H449" s="181"/>
      <c r="I449" s="181"/>
    </row>
    <row r="450" spans="1:9">
      <c r="A450" s="199"/>
      <c r="B450" s="199"/>
      <c r="C450" s="199"/>
      <c r="D450" s="181"/>
      <c r="E450" s="181"/>
      <c r="F450" s="181"/>
      <c r="G450" s="181"/>
      <c r="H450" s="181"/>
      <c r="I450" s="181"/>
    </row>
    <row r="451" spans="1:9">
      <c r="A451" s="199"/>
      <c r="B451" s="199"/>
      <c r="C451" s="205"/>
      <c r="D451" s="181"/>
      <c r="E451" s="181"/>
      <c r="F451" s="181"/>
      <c r="G451" s="181"/>
      <c r="H451" s="181"/>
      <c r="I451" s="181"/>
    </row>
    <row r="452" spans="1:9">
      <c r="A452" s="199"/>
      <c r="B452" s="199"/>
      <c r="C452" s="179"/>
      <c r="D452" s="181"/>
      <c r="E452" s="181"/>
      <c r="F452" s="181"/>
      <c r="G452" s="181"/>
      <c r="H452" s="181"/>
      <c r="I452" s="181"/>
    </row>
    <row r="453" spans="1:9">
      <c r="A453" s="199"/>
      <c r="B453" s="199"/>
      <c r="C453" s="179"/>
      <c r="D453" s="181"/>
      <c r="E453" s="181"/>
      <c r="F453" s="181"/>
      <c r="G453" s="181"/>
      <c r="H453" s="181"/>
      <c r="I453" s="181"/>
    </row>
    <row r="454" spans="1:9">
      <c r="A454" s="199"/>
      <c r="B454" s="199"/>
      <c r="C454" s="179"/>
      <c r="D454" s="181"/>
      <c r="E454" s="181"/>
      <c r="F454" s="181"/>
      <c r="G454" s="181"/>
      <c r="H454" s="181"/>
      <c r="I454" s="181"/>
    </row>
    <row r="455" spans="1:9">
      <c r="A455" s="199"/>
      <c r="B455" s="199"/>
      <c r="C455" s="199"/>
      <c r="D455" s="181"/>
      <c r="E455" s="181"/>
      <c r="F455" s="181"/>
      <c r="G455" s="181"/>
      <c r="H455" s="181"/>
      <c r="I455" s="181"/>
    </row>
    <row r="456" spans="1:9">
      <c r="A456" s="199"/>
      <c r="B456" s="199"/>
      <c r="C456" s="199"/>
      <c r="D456" s="181"/>
      <c r="E456" s="181"/>
      <c r="F456" s="181"/>
      <c r="G456" s="181"/>
      <c r="H456" s="181"/>
      <c r="I456" s="181"/>
    </row>
    <row r="457" spans="1:9">
      <c r="A457" s="215"/>
      <c r="B457" s="215"/>
      <c r="C457" s="215"/>
      <c r="D457" s="216"/>
      <c r="E457" s="216"/>
      <c r="F457" s="216"/>
      <c r="G457" s="216"/>
      <c r="H457" s="216"/>
      <c r="I457" s="216"/>
    </row>
  </sheetData>
  <mergeCells count="17">
    <mergeCell ref="B9:C9"/>
    <mergeCell ref="F396:H396"/>
    <mergeCell ref="F397:H397"/>
    <mergeCell ref="F398:H398"/>
    <mergeCell ref="F395:H395"/>
    <mergeCell ref="B2:C2"/>
    <mergeCell ref="A46:E46"/>
    <mergeCell ref="F129:H129"/>
    <mergeCell ref="F149:I149"/>
    <mergeCell ref="F394:H394"/>
    <mergeCell ref="B48:C56"/>
    <mergeCell ref="B3:C3"/>
    <mergeCell ref="B4:C4"/>
    <mergeCell ref="B5:C5"/>
    <mergeCell ref="B6:C6"/>
    <mergeCell ref="B7:C7"/>
    <mergeCell ref="B8:C8"/>
  </mergeCells>
  <dataValidations count="5">
    <dataValidation type="list" allowBlank="1" showInputMessage="1" showErrorMessage="1" sqref="B10">
      <formula1>GrantProg</formula1>
    </dataValidation>
    <dataValidation type="list" allowBlank="1" showInputMessage="1" showErrorMessage="1" sqref="D64">
      <formula1>Design</formula1>
    </dataValidation>
    <dataValidation type="list" allowBlank="1" showInputMessage="1" showErrorMessage="1" sqref="D123:E125 D15:E46 D63 E63:E64 D49:E50 D53:E53 D56:E60 D69:E69 D72:E75 D78:E83 D86:E87 D90:E91 D94:E99 D102:E108 D112:E120 D129:E129 D132:E135 D138:E138 D141:E141 D144:E145 D148:E151 D154:E154 D157:E160 D163:E164 D167:E171 D174:E177 D180:E184 D187:E189 D192:E192 D196:E198 D201:E202 D205:E205 D208:E208 D211:E214 D217:E227 D230:E231 D234:E235 D238:E240 D243:E243 D246:E248 D251:E253 D256:E256 D259:E259 D262:E264 D267:E271 D274:E285 D288:E289 D292:E292 D295:E296 D299:E299 D303:E303 D306:E309 D314:E318 D321:E321 D324:E324 D327:E328 D331:E332 D335:E336 D339:E339 D342:E342 D345:E345 D351:E356 D359:E360 D363:E366 D369:E369 D372:E373 D376:E380 D384:E384 D387:E387 D390:E391 D394:E398 D401:E403 D406:E407 D410:E416 D419:E421 D424:E425 D429:E430 D433:E434 D438:E441 D444:E445 D448:E449 D452:E454">
      <formula1>question1</formula1>
    </dataValidation>
    <dataValidation type="list" allowBlank="1" showInputMessage="1" showErrorMessage="1" sqref="D350 D313 D68 D128">
      <formula1>StrCat</formula1>
    </dataValidation>
    <dataValidation type="list" allowBlank="1" showInputMessage="1" showErrorMessage="1" sqref="D349 D312">
      <formula1>CoastFldZone</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Sheet8">
    <tabColor rgb="FFFFC000"/>
  </sheetPr>
  <dimension ref="A1:I445"/>
  <sheetViews>
    <sheetView workbookViewId="0">
      <selection activeCell="A17" sqref="A17"/>
    </sheetView>
  </sheetViews>
  <sheetFormatPr defaultColWidth="9.140625" defaultRowHeight="15"/>
  <cols>
    <col min="1" max="1" width="35.42578125" style="70" customWidth="1"/>
    <col min="2" max="2" width="57.42578125" style="70" customWidth="1"/>
    <col min="3" max="3" width="26.85546875" style="70" customWidth="1"/>
    <col min="4" max="4" width="15.42578125" style="70" customWidth="1"/>
    <col min="5" max="5" width="18.140625" style="70" customWidth="1"/>
    <col min="6" max="6" width="10.85546875" style="70" customWidth="1"/>
    <col min="7" max="7" width="10.28515625" style="70" customWidth="1"/>
    <col min="8" max="16384" width="9.140625" style="70"/>
  </cols>
  <sheetData>
    <row r="1" spans="1:8" ht="24.75" customHeight="1">
      <c r="A1" s="310" t="s">
        <v>223</v>
      </c>
      <c r="B1" s="310"/>
      <c r="C1" s="310"/>
      <c r="D1" s="310"/>
      <c r="E1" t="s">
        <v>986</v>
      </c>
    </row>
    <row r="2" spans="1:8" ht="15.75">
      <c r="A2" s="217"/>
      <c r="B2" s="311"/>
      <c r="C2" s="311"/>
      <c r="D2" s="181"/>
      <c r="E2" s="235">
        <v>41172</v>
      </c>
      <c r="F2" s="181"/>
      <c r="G2" s="181"/>
      <c r="H2" s="181"/>
    </row>
    <row r="3" spans="1:8" ht="15.75">
      <c r="A3" s="71" t="s">
        <v>192</v>
      </c>
      <c r="B3" s="300" t="str">
        <f>IF('Initial Inspection and Data Col'!B5="","",'Initial Inspection and Data Col'!B5)</f>
        <v/>
      </c>
      <c r="C3" s="300"/>
      <c r="F3"/>
      <c r="G3" s="181"/>
      <c r="H3" s="181"/>
    </row>
    <row r="4" spans="1:8" ht="15.75">
      <c r="A4" s="71" t="s">
        <v>20</v>
      </c>
      <c r="B4" s="299" t="str">
        <f>IF('Initial Inspection and Data Col'!B6="","",'Initial Inspection and Data Col'!B6)</f>
        <v/>
      </c>
      <c r="C4" s="299"/>
      <c r="F4"/>
      <c r="G4" s="181"/>
      <c r="H4" s="181"/>
    </row>
    <row r="5" spans="1:8" ht="15.75">
      <c r="A5" s="71" t="s">
        <v>350</v>
      </c>
      <c r="B5" s="299" t="str">
        <f>IF('Initial Inspection and Data Col'!B7="","",'Initial Inspection and Data Col'!B7)</f>
        <v/>
      </c>
      <c r="C5" s="299"/>
      <c r="F5"/>
      <c r="G5" s="181"/>
      <c r="H5" s="181"/>
    </row>
    <row r="6" spans="1:8" ht="15.75">
      <c r="A6" s="71" t="s">
        <v>333</v>
      </c>
      <c r="B6" s="299" t="str">
        <f>IF('Initial Inspection and Data Col'!B8="","",'Initial Inspection and Data Col'!B8)</f>
        <v/>
      </c>
      <c r="C6" s="299"/>
      <c r="F6"/>
      <c r="G6" s="181"/>
      <c r="H6" s="181"/>
    </row>
    <row r="7" spans="1:8" ht="15.75">
      <c r="A7" s="71" t="s">
        <v>334</v>
      </c>
      <c r="B7" s="299" t="str">
        <f>IF('Initial Inspection and Data Col'!B9="","",'Initial Inspection and Data Col'!B9)</f>
        <v/>
      </c>
      <c r="C7" s="299"/>
      <c r="F7"/>
      <c r="G7" s="181"/>
      <c r="H7" s="181"/>
    </row>
    <row r="8" spans="1:8" ht="15.75">
      <c r="A8" s="71" t="s">
        <v>335</v>
      </c>
      <c r="B8" s="299" t="str">
        <f>IF('Initial Inspection and Data Col'!B10="","",'Initial Inspection and Data Col'!B10)</f>
        <v/>
      </c>
      <c r="C8" s="299"/>
      <c r="F8"/>
      <c r="G8" s="181"/>
      <c r="H8" s="181"/>
    </row>
    <row r="9" spans="1:8" ht="15.75">
      <c r="A9" s="71" t="s">
        <v>0</v>
      </c>
      <c r="B9" s="278" t="str">
        <f>IF('Initial Inspection and Data Col'!B11="","",'Initial Inspection and Data Col'!B11)</f>
        <v/>
      </c>
      <c r="C9" s="278"/>
      <c r="F9"/>
      <c r="G9" s="181"/>
      <c r="H9" s="181"/>
    </row>
    <row r="10" spans="1:8" ht="15.75">
      <c r="A10" s="71" t="s">
        <v>515</v>
      </c>
      <c r="B10" s="266"/>
      <c r="C10" s="265"/>
      <c r="F10"/>
      <c r="G10" s="181"/>
      <c r="H10" s="181"/>
    </row>
    <row r="11" spans="1:8" ht="15.75">
      <c r="A11" s="71" t="s">
        <v>537</v>
      </c>
      <c r="B11" s="76"/>
      <c r="C11" s="76"/>
      <c r="F11"/>
      <c r="G11" s="181"/>
      <c r="H11" s="181"/>
    </row>
    <row r="12" spans="1:8" ht="15.75">
      <c r="A12" s="74"/>
      <c r="B12" s="92"/>
      <c r="C12" s="92"/>
      <c r="D12" s="76"/>
      <c r="F12"/>
      <c r="G12" s="181"/>
      <c r="H12" s="181"/>
    </row>
    <row r="13" spans="1:8" ht="47.25">
      <c r="A13" s="218" t="s">
        <v>874</v>
      </c>
      <c r="B13" s="164" t="s">
        <v>875</v>
      </c>
      <c r="C13" s="92"/>
      <c r="D13" s="76"/>
      <c r="F13"/>
      <c r="G13" s="181"/>
      <c r="H13" s="181"/>
    </row>
    <row r="14" spans="1:8" ht="23.25" customHeight="1">
      <c r="A14" s="77"/>
      <c r="B14" s="193" t="s">
        <v>394</v>
      </c>
      <c r="C14" s="193"/>
      <c r="D14" s="78"/>
      <c r="E14" s="79"/>
      <c r="F14"/>
      <c r="G14" s="181"/>
      <c r="H14" s="181"/>
    </row>
    <row r="15" spans="1:8" ht="69.75" customHeight="1">
      <c r="A15" s="80"/>
      <c r="B15" s="164" t="s">
        <v>536</v>
      </c>
      <c r="C15" s="195" t="s">
        <v>779</v>
      </c>
      <c r="D15" s="81" t="s">
        <v>509</v>
      </c>
      <c r="E15" s="81" t="s">
        <v>510</v>
      </c>
      <c r="F15"/>
      <c r="G15" s="181"/>
      <c r="H15" s="181"/>
    </row>
    <row r="16" spans="1:8" ht="31.5" customHeight="1">
      <c r="A16" s="196" t="s">
        <v>780</v>
      </c>
      <c r="B16" s="163" t="s">
        <v>781</v>
      </c>
      <c r="C16" s="198" t="s">
        <v>782</v>
      </c>
      <c r="D16" s="184"/>
      <c r="E16" s="184"/>
      <c r="F16"/>
      <c r="G16" s="181"/>
      <c r="H16" s="181"/>
    </row>
    <row r="17" spans="1:8" ht="31.5" customHeight="1">
      <c r="A17" s="196" t="s">
        <v>783</v>
      </c>
      <c r="B17" s="163" t="s">
        <v>787</v>
      </c>
      <c r="C17" s="198" t="s">
        <v>788</v>
      </c>
      <c r="D17" s="184"/>
      <c r="E17" s="184"/>
      <c r="F17"/>
      <c r="G17" s="181"/>
      <c r="H17" s="181"/>
    </row>
    <row r="18" spans="1:8" ht="48.75" customHeight="1">
      <c r="A18" s="196" t="s">
        <v>786</v>
      </c>
      <c r="B18" s="163" t="s">
        <v>876</v>
      </c>
      <c r="C18" s="198" t="s">
        <v>791</v>
      </c>
      <c r="D18" s="184"/>
      <c r="E18" s="184"/>
      <c r="F18"/>
      <c r="G18" s="181"/>
      <c r="H18" s="181"/>
    </row>
    <row r="19" spans="1:8" ht="32.25" customHeight="1">
      <c r="A19" s="196" t="s">
        <v>789</v>
      </c>
      <c r="B19" s="163" t="s">
        <v>877</v>
      </c>
      <c r="C19" s="198" t="s">
        <v>794</v>
      </c>
      <c r="D19" s="184"/>
      <c r="E19" s="184"/>
      <c r="F19"/>
      <c r="G19" s="181"/>
      <c r="H19" s="181"/>
    </row>
    <row r="20" spans="1:8" ht="19.5" customHeight="1">
      <c r="A20" s="196" t="s">
        <v>792</v>
      </c>
      <c r="B20" s="163" t="s">
        <v>796</v>
      </c>
      <c r="C20" s="198" t="s">
        <v>797</v>
      </c>
      <c r="D20" s="184"/>
      <c r="E20" s="184"/>
      <c r="F20"/>
      <c r="G20" s="181"/>
      <c r="H20" s="181"/>
    </row>
    <row r="21" spans="1:8" ht="31.5" customHeight="1">
      <c r="A21" s="196" t="s">
        <v>795</v>
      </c>
      <c r="B21" s="163" t="s">
        <v>878</v>
      </c>
      <c r="C21" s="198" t="s">
        <v>800</v>
      </c>
      <c r="D21" s="184"/>
      <c r="E21" s="184"/>
      <c r="F21"/>
      <c r="G21" s="181"/>
      <c r="H21" s="181"/>
    </row>
    <row r="22" spans="1:8" ht="33" customHeight="1">
      <c r="A22" s="196" t="s">
        <v>798</v>
      </c>
      <c r="B22" s="163" t="s">
        <v>879</v>
      </c>
      <c r="C22" s="198" t="s">
        <v>803</v>
      </c>
      <c r="D22" s="184"/>
      <c r="E22" s="184"/>
      <c r="F22"/>
      <c r="G22" s="181"/>
      <c r="H22" s="181"/>
    </row>
    <row r="23" spans="1:8" ht="33" customHeight="1">
      <c r="A23" s="196" t="s">
        <v>801</v>
      </c>
      <c r="B23" s="163" t="s">
        <v>880</v>
      </c>
      <c r="C23" s="198" t="s">
        <v>806</v>
      </c>
      <c r="D23" s="184"/>
      <c r="E23" s="184"/>
      <c r="F23"/>
      <c r="G23" s="181"/>
      <c r="H23" s="181"/>
    </row>
    <row r="24" spans="1:8" ht="46.5" customHeight="1">
      <c r="A24" s="196" t="s">
        <v>804</v>
      </c>
      <c r="B24" s="163" t="s">
        <v>881</v>
      </c>
      <c r="C24" s="198" t="s">
        <v>809</v>
      </c>
      <c r="D24" s="184"/>
      <c r="E24" s="184"/>
      <c r="F24"/>
      <c r="G24" s="181"/>
      <c r="H24" s="181"/>
    </row>
    <row r="25" spans="1:8" ht="48" customHeight="1">
      <c r="A25" s="196" t="s">
        <v>807</v>
      </c>
      <c r="B25" s="163" t="s">
        <v>882</v>
      </c>
      <c r="C25" s="198" t="s">
        <v>815</v>
      </c>
      <c r="D25" s="184"/>
      <c r="E25" s="184"/>
      <c r="F25"/>
      <c r="G25" s="181"/>
      <c r="H25" s="181"/>
    </row>
    <row r="26" spans="1:8" ht="35.25" customHeight="1">
      <c r="A26" s="196" t="s">
        <v>810</v>
      </c>
      <c r="B26" s="163" t="s">
        <v>883</v>
      </c>
      <c r="C26" s="198" t="s">
        <v>812</v>
      </c>
      <c r="D26" s="184"/>
      <c r="E26" s="184"/>
      <c r="F26"/>
      <c r="G26" s="181"/>
      <c r="H26" s="181"/>
    </row>
    <row r="27" spans="1:8" ht="47.25" customHeight="1">
      <c r="A27" s="196" t="s">
        <v>813</v>
      </c>
      <c r="B27" s="163" t="s">
        <v>884</v>
      </c>
      <c r="C27" s="198" t="s">
        <v>818</v>
      </c>
      <c r="D27" s="184"/>
      <c r="E27" s="184"/>
      <c r="F27"/>
      <c r="G27" s="181"/>
      <c r="H27" s="181"/>
    </row>
    <row r="28" spans="1:8" ht="33" customHeight="1">
      <c r="A28" s="196" t="s">
        <v>816</v>
      </c>
      <c r="B28" s="163" t="s">
        <v>885</v>
      </c>
      <c r="C28" s="198" t="s">
        <v>821</v>
      </c>
      <c r="D28" s="184"/>
      <c r="E28" s="184"/>
      <c r="F28"/>
      <c r="G28" s="181"/>
      <c r="H28" s="181"/>
    </row>
    <row r="29" spans="1:8" ht="48" customHeight="1">
      <c r="A29" s="196" t="s">
        <v>819</v>
      </c>
      <c r="B29" s="163" t="s">
        <v>886</v>
      </c>
      <c r="C29" s="198" t="s">
        <v>824</v>
      </c>
      <c r="D29" s="184"/>
      <c r="E29" s="184"/>
      <c r="F29"/>
      <c r="G29" s="181"/>
      <c r="H29" s="181"/>
    </row>
    <row r="30" spans="1:8" ht="31.5" customHeight="1">
      <c r="A30" s="196" t="s">
        <v>822</v>
      </c>
      <c r="B30" s="163" t="s">
        <v>887</v>
      </c>
      <c r="C30" s="198" t="s">
        <v>827</v>
      </c>
      <c r="D30" s="184"/>
      <c r="E30" s="184"/>
      <c r="F30"/>
      <c r="G30" s="181"/>
      <c r="H30" s="181"/>
    </row>
    <row r="31" spans="1:8" ht="31.5" customHeight="1">
      <c r="A31" s="196" t="s">
        <v>825</v>
      </c>
      <c r="B31" s="163" t="s">
        <v>888</v>
      </c>
      <c r="C31" s="198" t="s">
        <v>830</v>
      </c>
      <c r="D31" s="184"/>
      <c r="E31" s="184"/>
      <c r="F31"/>
      <c r="G31" s="181"/>
      <c r="H31" s="181"/>
    </row>
    <row r="32" spans="1:8" ht="32.25" customHeight="1">
      <c r="A32" s="196" t="s">
        <v>828</v>
      </c>
      <c r="B32" s="163" t="s">
        <v>889</v>
      </c>
      <c r="C32" s="219" t="s">
        <v>833</v>
      </c>
      <c r="D32" s="184"/>
      <c r="E32" s="184"/>
      <c r="F32"/>
      <c r="G32" s="181"/>
      <c r="H32" s="181"/>
    </row>
    <row r="33" spans="1:8" ht="47.25" customHeight="1">
      <c r="A33" s="196" t="s">
        <v>831</v>
      </c>
      <c r="B33" s="163" t="s">
        <v>890</v>
      </c>
      <c r="C33" s="219" t="s">
        <v>836</v>
      </c>
      <c r="D33" s="184"/>
      <c r="E33" s="184"/>
      <c r="F33"/>
      <c r="G33" s="181"/>
      <c r="H33" s="181"/>
    </row>
    <row r="34" spans="1:8" ht="46.5" customHeight="1">
      <c r="A34" s="196" t="s">
        <v>834</v>
      </c>
      <c r="B34" s="163" t="s">
        <v>891</v>
      </c>
      <c r="C34" s="219" t="s">
        <v>839</v>
      </c>
      <c r="D34" s="184"/>
      <c r="E34" s="184"/>
      <c r="F34"/>
      <c r="G34" s="181"/>
      <c r="H34" s="181"/>
    </row>
    <row r="35" spans="1:8" ht="47.25" customHeight="1">
      <c r="A35" s="196" t="s">
        <v>837</v>
      </c>
      <c r="B35" s="163" t="s">
        <v>892</v>
      </c>
      <c r="C35" s="219" t="s">
        <v>842</v>
      </c>
      <c r="D35" s="184"/>
      <c r="E35" s="184"/>
      <c r="F35"/>
      <c r="G35" s="181"/>
      <c r="H35" s="181"/>
    </row>
    <row r="36" spans="1:8" ht="48.75" customHeight="1">
      <c r="A36" s="196" t="s">
        <v>840</v>
      </c>
      <c r="B36" s="163" t="s">
        <v>893</v>
      </c>
      <c r="C36" s="219" t="s">
        <v>845</v>
      </c>
      <c r="D36" s="184"/>
      <c r="E36" s="184"/>
      <c r="F36"/>
      <c r="G36" s="181"/>
      <c r="H36" s="181"/>
    </row>
    <row r="37" spans="1:8" ht="63.75" customHeight="1">
      <c r="A37" s="196" t="s">
        <v>843</v>
      </c>
      <c r="B37" s="163" t="s">
        <v>894</v>
      </c>
      <c r="C37" s="219" t="s">
        <v>848</v>
      </c>
      <c r="D37" s="184"/>
      <c r="E37" s="184"/>
      <c r="F37"/>
      <c r="G37" s="181"/>
      <c r="H37" s="181"/>
    </row>
    <row r="38" spans="1:8" ht="49.5" customHeight="1">
      <c r="A38" s="196" t="s">
        <v>846</v>
      </c>
      <c r="B38" s="163" t="s">
        <v>895</v>
      </c>
      <c r="C38" s="219" t="s">
        <v>851</v>
      </c>
      <c r="D38" s="184"/>
      <c r="E38" s="184"/>
      <c r="F38"/>
      <c r="G38" s="181"/>
      <c r="H38" s="181"/>
    </row>
    <row r="39" spans="1:8" ht="49.5" customHeight="1">
      <c r="A39" s="196" t="s">
        <v>849</v>
      </c>
      <c r="B39" s="163" t="s">
        <v>896</v>
      </c>
      <c r="C39" s="219" t="s">
        <v>854</v>
      </c>
      <c r="D39" s="184"/>
      <c r="E39" s="184"/>
      <c r="F39"/>
      <c r="G39" s="181"/>
      <c r="H39" s="181"/>
    </row>
    <row r="40" spans="1:8" ht="67.5" customHeight="1">
      <c r="A40" s="196" t="s">
        <v>852</v>
      </c>
      <c r="B40" s="163" t="s">
        <v>897</v>
      </c>
      <c r="C40" s="219" t="s">
        <v>857</v>
      </c>
      <c r="D40" s="184"/>
      <c r="E40" s="184"/>
      <c r="F40"/>
      <c r="G40" s="181"/>
      <c r="H40" s="181"/>
    </row>
    <row r="41" spans="1:8" ht="33" customHeight="1">
      <c r="A41" s="196" t="s">
        <v>855</v>
      </c>
      <c r="B41" s="163" t="s">
        <v>898</v>
      </c>
      <c r="C41" s="219" t="s">
        <v>860</v>
      </c>
      <c r="D41" s="184"/>
      <c r="E41" s="184"/>
      <c r="F41"/>
      <c r="G41" s="181"/>
      <c r="H41" s="181"/>
    </row>
    <row r="42" spans="1:8" ht="48" customHeight="1">
      <c r="A42" s="196" t="s">
        <v>858</v>
      </c>
      <c r="B42" s="163" t="s">
        <v>899</v>
      </c>
      <c r="C42" s="198" t="s">
        <v>863</v>
      </c>
      <c r="D42" s="184"/>
      <c r="E42" s="184"/>
      <c r="F42"/>
      <c r="G42" s="181"/>
      <c r="H42" s="181"/>
    </row>
    <row r="43" spans="1:8" ht="48.75" customHeight="1">
      <c r="A43" s="196" t="s">
        <v>861</v>
      </c>
      <c r="B43" s="163" t="s">
        <v>900</v>
      </c>
      <c r="C43" s="198" t="s">
        <v>866</v>
      </c>
      <c r="D43" s="184"/>
      <c r="E43" s="184"/>
      <c r="F43"/>
      <c r="G43" s="181"/>
      <c r="H43" s="181"/>
    </row>
    <row r="44" spans="1:8" ht="34.5" customHeight="1">
      <c r="A44" s="196" t="s">
        <v>864</v>
      </c>
      <c r="B44" s="163" t="s">
        <v>901</v>
      </c>
      <c r="C44" s="198" t="s">
        <v>869</v>
      </c>
      <c r="D44" s="184"/>
      <c r="E44" s="184"/>
      <c r="F44"/>
      <c r="G44" s="181"/>
      <c r="H44" s="181"/>
    </row>
    <row r="45" spans="1:8" ht="60.75" customHeight="1">
      <c r="A45" s="196" t="s">
        <v>867</v>
      </c>
      <c r="B45" s="163" t="s">
        <v>902</v>
      </c>
      <c r="C45" s="198" t="s">
        <v>872</v>
      </c>
      <c r="D45" s="184"/>
      <c r="E45" s="184"/>
      <c r="F45"/>
      <c r="G45" s="181"/>
      <c r="H45" s="181"/>
    </row>
    <row r="46" spans="1:8">
      <c r="A46" s="307" t="s">
        <v>873</v>
      </c>
      <c r="B46" s="307"/>
      <c r="C46" s="307"/>
      <c r="D46" s="307"/>
      <c r="E46" s="307"/>
      <c r="F46"/>
      <c r="G46" s="181"/>
      <c r="H46" s="181"/>
    </row>
    <row r="47" spans="1:8">
      <c r="A47" s="181"/>
      <c r="B47" s="182"/>
      <c r="C47" s="220"/>
      <c r="D47" s="181"/>
      <c r="E47" s="181"/>
      <c r="F47" s="181"/>
      <c r="G47" s="181"/>
      <c r="H47" s="181"/>
    </row>
    <row r="48" spans="1:8" ht="15.75" customHeight="1">
      <c r="A48" s="267" t="s">
        <v>50</v>
      </c>
      <c r="B48" s="309"/>
      <c r="C48" s="309"/>
      <c r="D48" s="201"/>
      <c r="E48" s="181"/>
      <c r="F48" s="181"/>
      <c r="G48" s="181"/>
      <c r="H48" s="181"/>
    </row>
    <row r="49" spans="1:8" ht="15.75" customHeight="1">
      <c r="A49" s="181"/>
      <c r="B49" s="309"/>
      <c r="C49" s="309"/>
      <c r="D49" s="201"/>
      <c r="E49" s="181"/>
      <c r="F49" s="181"/>
      <c r="G49" s="181"/>
      <c r="H49" s="181"/>
    </row>
    <row r="50" spans="1:8">
      <c r="A50" s="181"/>
      <c r="B50" s="309"/>
      <c r="C50" s="309"/>
      <c r="D50" s="181"/>
      <c r="E50" s="181"/>
      <c r="F50" s="181"/>
      <c r="G50" s="181"/>
      <c r="H50" s="181"/>
    </row>
    <row r="51" spans="1:8">
      <c r="A51" s="181"/>
      <c r="B51" s="309"/>
      <c r="C51" s="309"/>
      <c r="D51" s="181"/>
      <c r="E51" s="181"/>
      <c r="F51" s="181"/>
      <c r="G51" s="181"/>
      <c r="H51" s="181"/>
    </row>
    <row r="52" spans="1:8" ht="15.75" customHeight="1">
      <c r="A52" s="181"/>
      <c r="B52" s="309"/>
      <c r="C52" s="309"/>
      <c r="D52" s="201"/>
      <c r="E52" s="181"/>
      <c r="F52" s="181"/>
      <c r="G52" s="181"/>
      <c r="H52" s="181"/>
    </row>
    <row r="53" spans="1:8" ht="15.75" customHeight="1">
      <c r="A53" s="181"/>
      <c r="B53" s="309"/>
      <c r="C53" s="309"/>
      <c r="D53" s="201"/>
      <c r="E53" s="181"/>
      <c r="F53" s="181"/>
      <c r="G53" s="181"/>
      <c r="H53" s="181"/>
    </row>
    <row r="54" spans="1:8">
      <c r="A54" s="181"/>
      <c r="B54" s="309"/>
      <c r="C54" s="309"/>
      <c r="D54" s="181"/>
      <c r="E54" s="181"/>
      <c r="F54" s="181"/>
      <c r="G54" s="181"/>
      <c r="H54" s="181"/>
    </row>
    <row r="55" spans="1:8">
      <c r="A55" s="181"/>
      <c r="B55" s="309"/>
      <c r="C55" s="309"/>
      <c r="D55" s="201"/>
      <c r="E55" s="181"/>
      <c r="F55" s="181"/>
      <c r="G55" s="181"/>
      <c r="H55" s="181"/>
    </row>
    <row r="56" spans="1:8" ht="15.75" customHeight="1">
      <c r="A56" s="181"/>
      <c r="B56" s="309"/>
      <c r="C56" s="309"/>
      <c r="D56" s="201"/>
      <c r="E56" s="181"/>
      <c r="F56" s="181"/>
      <c r="G56" s="181"/>
      <c r="H56" s="181"/>
    </row>
    <row r="57" spans="1:8">
      <c r="A57" s="181"/>
      <c r="B57" s="309"/>
      <c r="C57" s="309"/>
      <c r="D57" s="181"/>
      <c r="E57" s="181"/>
      <c r="F57" s="181"/>
      <c r="G57" s="181"/>
      <c r="H57" s="181"/>
    </row>
    <row r="58" spans="1:8">
      <c r="A58" s="181"/>
      <c r="B58" s="182"/>
      <c r="C58" s="203"/>
      <c r="D58" s="181"/>
      <c r="E58" s="181"/>
      <c r="F58" s="181"/>
      <c r="G58" s="181"/>
      <c r="H58" s="181"/>
    </row>
    <row r="59" spans="1:8">
      <c r="A59" s="181"/>
      <c r="B59" s="182"/>
      <c r="C59" s="203"/>
      <c r="D59" s="181"/>
      <c r="E59" s="181"/>
      <c r="F59" s="181"/>
      <c r="G59" s="181"/>
      <c r="H59" s="181"/>
    </row>
    <row r="60" spans="1:8">
      <c r="A60" s="181"/>
      <c r="B60" s="182"/>
      <c r="C60" s="203"/>
      <c r="D60" s="181"/>
      <c r="E60" s="181"/>
      <c r="F60" s="181"/>
      <c r="G60" s="181"/>
      <c r="H60" s="181"/>
    </row>
    <row r="61" spans="1:8">
      <c r="A61" s="181"/>
      <c r="B61" s="182"/>
      <c r="C61" s="203"/>
      <c r="D61" s="181"/>
      <c r="E61" s="181"/>
      <c r="F61" s="181"/>
      <c r="G61" s="181"/>
      <c r="H61" s="181"/>
    </row>
    <row r="62" spans="1:8">
      <c r="A62" s="181"/>
      <c r="B62" s="182"/>
      <c r="C62" s="181"/>
      <c r="D62" s="201"/>
      <c r="E62" s="181"/>
      <c r="F62" s="181"/>
      <c r="G62" s="181"/>
      <c r="H62" s="181"/>
    </row>
    <row r="63" spans="1:8" ht="18.75">
      <c r="A63" s="181"/>
      <c r="B63" s="182"/>
      <c r="C63" s="222"/>
      <c r="D63" s="201"/>
      <c r="E63" s="181"/>
      <c r="F63" s="181"/>
      <c r="G63" s="181"/>
      <c r="H63" s="181"/>
    </row>
    <row r="64" spans="1:8" ht="15.75">
      <c r="A64" s="181"/>
      <c r="B64" s="182"/>
      <c r="C64" s="221"/>
      <c r="D64" s="201"/>
      <c r="E64" s="181"/>
      <c r="F64" s="181"/>
      <c r="G64" s="181"/>
      <c r="H64" s="181"/>
    </row>
    <row r="65" spans="1:8">
      <c r="A65" s="181"/>
      <c r="B65" s="182"/>
      <c r="C65" s="220"/>
      <c r="D65" s="181"/>
      <c r="E65" s="181"/>
      <c r="F65" s="181"/>
      <c r="G65" s="181"/>
      <c r="H65" s="181"/>
    </row>
    <row r="66" spans="1:8">
      <c r="A66" s="181"/>
      <c r="B66" s="182"/>
      <c r="C66" s="220"/>
      <c r="D66" s="181"/>
      <c r="E66" s="181"/>
      <c r="F66" s="181"/>
      <c r="G66" s="181"/>
      <c r="H66" s="181"/>
    </row>
    <row r="67" spans="1:8">
      <c r="A67" s="181"/>
      <c r="B67" s="182"/>
      <c r="C67" s="181"/>
      <c r="D67" s="181"/>
      <c r="E67" s="181"/>
      <c r="F67" s="181"/>
      <c r="G67" s="181"/>
      <c r="H67" s="181"/>
    </row>
    <row r="68" spans="1:8">
      <c r="A68" s="181"/>
      <c r="B68" s="182"/>
      <c r="C68" s="223"/>
      <c r="D68" s="181"/>
      <c r="E68" s="201"/>
      <c r="F68" s="201"/>
      <c r="G68" s="181"/>
      <c r="H68" s="181"/>
    </row>
    <row r="69" spans="1:8">
      <c r="A69" s="181"/>
      <c r="B69" s="182"/>
      <c r="C69" s="179"/>
      <c r="D69" s="181"/>
      <c r="E69" s="181"/>
      <c r="F69" s="181"/>
      <c r="G69" s="181"/>
      <c r="H69" s="181"/>
    </row>
    <row r="70" spans="1:8">
      <c r="A70" s="181"/>
      <c r="B70" s="182"/>
      <c r="C70" s="181"/>
      <c r="D70" s="181"/>
      <c r="E70" s="181"/>
      <c r="F70" s="181"/>
      <c r="G70" s="181"/>
      <c r="H70" s="181"/>
    </row>
    <row r="71" spans="1:8">
      <c r="A71" s="181"/>
      <c r="B71" s="182"/>
      <c r="C71" s="223"/>
      <c r="D71" s="181"/>
      <c r="E71" s="181"/>
      <c r="F71" s="181"/>
      <c r="G71" s="181"/>
      <c r="H71" s="181"/>
    </row>
    <row r="72" spans="1:8">
      <c r="A72" s="181"/>
      <c r="B72" s="182"/>
      <c r="C72" s="179"/>
      <c r="D72" s="181"/>
      <c r="E72" s="181"/>
      <c r="F72" s="181"/>
      <c r="G72" s="181"/>
      <c r="H72" s="181"/>
    </row>
    <row r="73" spans="1:8">
      <c r="A73" s="181"/>
      <c r="B73" s="182"/>
      <c r="C73" s="206"/>
      <c r="D73" s="181"/>
      <c r="E73" s="181"/>
      <c r="F73" s="181"/>
      <c r="G73" s="181"/>
      <c r="H73" s="181"/>
    </row>
    <row r="74" spans="1:8">
      <c r="A74" s="181"/>
      <c r="B74" s="182"/>
      <c r="C74" s="201"/>
      <c r="D74" s="181"/>
      <c r="E74" s="181"/>
      <c r="F74" s="181"/>
      <c r="G74" s="181"/>
      <c r="H74" s="181"/>
    </row>
    <row r="75" spans="1:8">
      <c r="A75" s="181"/>
      <c r="B75" s="182"/>
      <c r="C75" s="201"/>
      <c r="D75" s="181"/>
      <c r="E75" s="181"/>
      <c r="F75" s="181"/>
      <c r="G75" s="181"/>
      <c r="H75" s="181"/>
    </row>
    <row r="76" spans="1:8">
      <c r="A76" s="181"/>
      <c r="B76" s="182"/>
      <c r="C76" s="181"/>
      <c r="D76" s="181"/>
      <c r="E76" s="181"/>
      <c r="F76" s="181"/>
      <c r="G76" s="181"/>
      <c r="H76" s="181"/>
    </row>
    <row r="77" spans="1:8">
      <c r="A77" s="181"/>
      <c r="B77" s="182"/>
      <c r="C77" s="223"/>
      <c r="D77" s="181"/>
      <c r="E77" s="181"/>
      <c r="F77" s="181"/>
      <c r="G77" s="181"/>
      <c r="H77" s="181"/>
    </row>
    <row r="78" spans="1:8">
      <c r="A78" s="181"/>
      <c r="B78" s="182"/>
      <c r="C78" s="179"/>
      <c r="D78" s="181"/>
      <c r="E78" s="181"/>
      <c r="F78" s="181"/>
      <c r="G78" s="181"/>
      <c r="H78" s="181"/>
    </row>
    <row r="79" spans="1:8">
      <c r="A79" s="181"/>
      <c r="B79" s="182"/>
      <c r="C79" s="206"/>
      <c r="D79" s="181"/>
      <c r="E79" s="181"/>
      <c r="F79" s="181"/>
      <c r="G79" s="181"/>
      <c r="H79" s="181"/>
    </row>
    <row r="80" spans="1:8">
      <c r="A80" s="181"/>
      <c r="B80" s="182"/>
      <c r="C80" s="179"/>
      <c r="D80" s="181"/>
      <c r="E80" s="181"/>
      <c r="F80" s="181"/>
      <c r="G80" s="181"/>
      <c r="H80" s="181"/>
    </row>
    <row r="81" spans="1:8">
      <c r="A81" s="181"/>
      <c r="B81" s="182"/>
      <c r="C81" s="179"/>
      <c r="D81" s="181"/>
      <c r="E81" s="181"/>
      <c r="F81" s="181"/>
      <c r="G81" s="181"/>
      <c r="H81" s="181"/>
    </row>
    <row r="82" spans="1:8">
      <c r="A82" s="181"/>
      <c r="B82" s="182"/>
      <c r="C82" s="179"/>
      <c r="D82" s="181"/>
      <c r="E82" s="181"/>
      <c r="F82" s="181"/>
      <c r="G82" s="181"/>
      <c r="H82" s="181"/>
    </row>
    <row r="83" spans="1:8">
      <c r="A83" s="181"/>
      <c r="B83" s="182"/>
      <c r="C83" s="179"/>
      <c r="D83" s="181"/>
      <c r="E83" s="181"/>
      <c r="F83" s="181"/>
      <c r="G83" s="181"/>
      <c r="H83" s="181"/>
    </row>
    <row r="84" spans="1:8">
      <c r="A84" s="181"/>
      <c r="B84" s="182"/>
      <c r="C84" s="181"/>
      <c r="D84" s="181"/>
      <c r="E84" s="181"/>
      <c r="F84" s="181"/>
      <c r="G84" s="181"/>
      <c r="H84" s="181"/>
    </row>
    <row r="85" spans="1:8">
      <c r="A85" s="181"/>
      <c r="B85" s="182"/>
      <c r="C85" s="224"/>
      <c r="D85" s="181"/>
      <c r="E85" s="181"/>
      <c r="F85" s="181"/>
      <c r="G85" s="181"/>
      <c r="H85" s="181"/>
    </row>
    <row r="86" spans="1:8">
      <c r="A86" s="181"/>
      <c r="B86" s="182"/>
      <c r="C86" s="206"/>
      <c r="D86" s="181"/>
      <c r="E86" s="181"/>
      <c r="F86" s="181"/>
      <c r="G86" s="181"/>
      <c r="H86" s="181"/>
    </row>
    <row r="87" spans="1:8">
      <c r="A87" s="181"/>
      <c r="B87" s="182"/>
      <c r="C87" s="179"/>
      <c r="D87" s="181"/>
      <c r="E87" s="181"/>
      <c r="F87" s="181"/>
      <c r="G87" s="181"/>
      <c r="H87" s="181"/>
    </row>
    <row r="88" spans="1:8">
      <c r="A88" s="181"/>
      <c r="B88" s="182"/>
      <c r="C88" s="181"/>
      <c r="D88" s="181"/>
      <c r="E88" s="181"/>
      <c r="F88" s="181"/>
      <c r="G88" s="181"/>
      <c r="H88" s="181"/>
    </row>
    <row r="89" spans="1:8">
      <c r="A89" s="181"/>
      <c r="B89" s="182"/>
      <c r="C89" s="223"/>
      <c r="D89" s="181"/>
      <c r="E89" s="181"/>
      <c r="F89" s="181"/>
      <c r="G89" s="181"/>
      <c r="H89" s="181"/>
    </row>
    <row r="90" spans="1:8">
      <c r="A90" s="181"/>
      <c r="B90" s="182"/>
      <c r="C90" s="179"/>
      <c r="D90" s="181"/>
      <c r="E90" s="181"/>
      <c r="F90" s="181"/>
      <c r="G90" s="181"/>
      <c r="H90" s="181"/>
    </row>
    <row r="91" spans="1:8">
      <c r="A91" s="181"/>
      <c r="B91" s="182"/>
      <c r="C91" s="179"/>
      <c r="D91" s="181"/>
      <c r="E91" s="181"/>
      <c r="F91" s="181"/>
      <c r="G91" s="181"/>
      <c r="H91" s="181"/>
    </row>
    <row r="92" spans="1:8">
      <c r="A92" s="181"/>
      <c r="B92" s="182"/>
      <c r="C92" s="201"/>
      <c r="D92" s="181"/>
      <c r="E92" s="181"/>
      <c r="F92" s="181"/>
      <c r="G92" s="181"/>
      <c r="H92" s="181"/>
    </row>
    <row r="93" spans="1:8">
      <c r="A93" s="181"/>
      <c r="B93" s="182"/>
      <c r="C93" s="224"/>
      <c r="D93" s="181"/>
      <c r="E93" s="181"/>
      <c r="F93" s="181"/>
      <c r="G93" s="181"/>
      <c r="H93" s="181"/>
    </row>
    <row r="94" spans="1:8">
      <c r="A94" s="181"/>
      <c r="B94" s="182"/>
      <c r="C94" s="179"/>
      <c r="D94" s="181"/>
      <c r="E94" s="181"/>
      <c r="F94" s="181"/>
      <c r="G94" s="181"/>
      <c r="H94" s="181"/>
    </row>
    <row r="95" spans="1:8">
      <c r="A95" s="181"/>
      <c r="B95" s="182"/>
      <c r="C95" s="179"/>
      <c r="D95" s="181"/>
      <c r="E95" s="181"/>
      <c r="F95" s="181"/>
      <c r="G95" s="181"/>
      <c r="H95" s="181"/>
    </row>
    <row r="96" spans="1:8">
      <c r="A96" s="181"/>
      <c r="B96" s="182"/>
      <c r="C96" s="179"/>
      <c r="D96" s="181"/>
      <c r="E96" s="181"/>
      <c r="F96" s="181"/>
      <c r="G96" s="181"/>
      <c r="H96" s="181"/>
    </row>
    <row r="97" spans="1:8">
      <c r="A97" s="181"/>
      <c r="B97" s="182"/>
      <c r="C97" s="206"/>
      <c r="D97" s="181"/>
      <c r="E97" s="181"/>
      <c r="F97" s="181"/>
      <c r="G97" s="181"/>
      <c r="H97" s="181"/>
    </row>
    <row r="98" spans="1:8">
      <c r="A98" s="181"/>
      <c r="B98" s="182"/>
      <c r="C98" s="179"/>
      <c r="D98" s="181"/>
      <c r="E98" s="181"/>
      <c r="F98" s="181"/>
      <c r="G98" s="181"/>
      <c r="H98" s="181"/>
    </row>
    <row r="99" spans="1:8">
      <c r="A99" s="181"/>
      <c r="B99" s="182"/>
      <c r="C99" s="179"/>
      <c r="D99" s="181"/>
      <c r="E99" s="181"/>
      <c r="F99" s="181"/>
      <c r="G99" s="181"/>
      <c r="H99" s="181"/>
    </row>
    <row r="100" spans="1:8">
      <c r="A100" s="181"/>
      <c r="B100" s="182"/>
      <c r="C100" s="201"/>
      <c r="D100" s="181"/>
      <c r="E100" s="181"/>
      <c r="F100" s="181"/>
      <c r="G100" s="181"/>
      <c r="H100" s="181"/>
    </row>
    <row r="101" spans="1:8">
      <c r="A101" s="181"/>
      <c r="B101" s="182"/>
      <c r="C101" s="224"/>
      <c r="D101" s="181"/>
      <c r="E101" s="181"/>
      <c r="F101" s="181"/>
      <c r="G101" s="181"/>
      <c r="H101" s="181"/>
    </row>
    <row r="102" spans="1:8">
      <c r="A102" s="181"/>
      <c r="B102" s="182"/>
      <c r="C102" s="206"/>
      <c r="D102" s="181"/>
      <c r="E102" s="181"/>
      <c r="F102" s="181"/>
      <c r="G102" s="181"/>
      <c r="H102" s="181"/>
    </row>
    <row r="103" spans="1:8">
      <c r="A103" s="181"/>
      <c r="B103" s="182"/>
      <c r="C103" s="179"/>
      <c r="D103" s="181"/>
      <c r="E103" s="181"/>
      <c r="F103" s="181"/>
      <c r="G103" s="181"/>
      <c r="H103" s="181"/>
    </row>
    <row r="104" spans="1:8">
      <c r="A104" s="181"/>
      <c r="B104" s="182"/>
      <c r="C104" s="206"/>
      <c r="D104" s="181"/>
      <c r="E104" s="181"/>
      <c r="F104" s="181"/>
      <c r="G104" s="181"/>
      <c r="H104" s="181"/>
    </row>
    <row r="105" spans="1:8">
      <c r="A105" s="181"/>
      <c r="B105" s="182"/>
      <c r="C105" s="179"/>
      <c r="D105" s="181"/>
      <c r="E105" s="181"/>
      <c r="F105" s="181"/>
      <c r="G105" s="181"/>
      <c r="H105" s="181"/>
    </row>
    <row r="106" spans="1:8">
      <c r="A106" s="181"/>
      <c r="B106" s="182"/>
      <c r="C106" s="179"/>
      <c r="D106" s="181"/>
      <c r="E106" s="181"/>
      <c r="F106" s="181"/>
      <c r="G106" s="181"/>
      <c r="H106" s="181"/>
    </row>
    <row r="107" spans="1:8">
      <c r="A107" s="181"/>
      <c r="B107" s="182"/>
      <c r="C107" s="206"/>
      <c r="D107" s="181"/>
      <c r="E107" s="181"/>
      <c r="F107" s="181"/>
      <c r="G107" s="181"/>
      <c r="H107" s="181"/>
    </row>
    <row r="108" spans="1:8">
      <c r="A108" s="181"/>
      <c r="B108" s="182"/>
      <c r="C108" s="179"/>
      <c r="D108" s="181"/>
      <c r="E108" s="181"/>
      <c r="F108" s="181"/>
      <c r="G108" s="181"/>
      <c r="H108" s="181"/>
    </row>
    <row r="109" spans="1:8">
      <c r="A109" s="181"/>
      <c r="B109" s="182"/>
      <c r="C109" s="209"/>
      <c r="D109" s="181"/>
      <c r="E109" s="181"/>
      <c r="F109" s="181"/>
      <c r="G109" s="181"/>
      <c r="H109" s="181"/>
    </row>
    <row r="110" spans="1:8">
      <c r="A110" s="181"/>
      <c r="B110" s="182"/>
      <c r="C110" s="181"/>
      <c r="D110" s="181"/>
      <c r="E110" s="181"/>
      <c r="F110" s="181"/>
      <c r="G110" s="181"/>
      <c r="H110" s="181"/>
    </row>
    <row r="111" spans="1:8" ht="18.75">
      <c r="A111" s="181"/>
      <c r="B111" s="182"/>
      <c r="C111" s="222"/>
      <c r="D111" s="181"/>
      <c r="E111" s="181"/>
      <c r="F111" s="181"/>
      <c r="G111" s="181"/>
      <c r="H111" s="181"/>
    </row>
    <row r="112" spans="1:8">
      <c r="A112" s="181"/>
      <c r="B112" s="182"/>
      <c r="C112" s="211"/>
      <c r="D112" s="181"/>
      <c r="E112" s="181"/>
      <c r="F112" s="181"/>
      <c r="G112" s="181"/>
      <c r="H112" s="181"/>
    </row>
    <row r="113" spans="1:8">
      <c r="A113" s="181"/>
      <c r="B113" s="182"/>
      <c r="C113" s="211"/>
      <c r="D113" s="181"/>
      <c r="E113" s="181"/>
      <c r="F113" s="181"/>
      <c r="G113" s="181"/>
      <c r="H113" s="181"/>
    </row>
    <row r="114" spans="1:8">
      <c r="A114" s="181"/>
      <c r="B114" s="182"/>
      <c r="C114" s="211"/>
      <c r="D114" s="181"/>
      <c r="E114" s="181"/>
      <c r="F114" s="181"/>
      <c r="G114" s="181"/>
      <c r="H114" s="181"/>
    </row>
    <row r="115" spans="1:8">
      <c r="A115" s="181"/>
      <c r="B115" s="182"/>
      <c r="C115" s="179"/>
      <c r="D115" s="181"/>
      <c r="E115" s="181"/>
      <c r="F115" s="181"/>
      <c r="G115" s="181"/>
      <c r="H115" s="181"/>
    </row>
    <row r="116" spans="1:8">
      <c r="A116" s="181"/>
      <c r="B116" s="182"/>
      <c r="C116" s="180"/>
      <c r="D116" s="181"/>
      <c r="E116" s="181"/>
      <c r="F116" s="181"/>
      <c r="G116" s="181"/>
      <c r="H116" s="181"/>
    </row>
    <row r="117" spans="1:8">
      <c r="A117" s="181"/>
      <c r="B117" s="182"/>
      <c r="C117" s="180"/>
      <c r="D117" s="181"/>
      <c r="E117" s="181"/>
      <c r="F117" s="181"/>
      <c r="G117" s="181"/>
      <c r="H117" s="181"/>
    </row>
    <row r="118" spans="1:8">
      <c r="A118" s="181"/>
      <c r="B118" s="182"/>
      <c r="C118" s="180"/>
      <c r="D118" s="181"/>
      <c r="E118" s="181"/>
      <c r="F118" s="181"/>
      <c r="G118" s="181"/>
      <c r="H118" s="181"/>
    </row>
    <row r="119" spans="1:8">
      <c r="A119" s="181"/>
      <c r="B119" s="182"/>
      <c r="C119" s="180"/>
      <c r="D119" s="181"/>
      <c r="E119" s="181"/>
      <c r="F119" s="181"/>
      <c r="G119" s="181"/>
      <c r="H119" s="181"/>
    </row>
    <row r="120" spans="1:8">
      <c r="A120" s="181"/>
      <c r="B120" s="182"/>
      <c r="C120" s="180"/>
      <c r="D120" s="181"/>
      <c r="E120" s="181"/>
      <c r="F120" s="181"/>
      <c r="G120" s="181"/>
      <c r="H120" s="181"/>
    </row>
    <row r="121" spans="1:8">
      <c r="A121" s="181"/>
      <c r="B121" s="182"/>
      <c r="C121" s="181"/>
      <c r="D121" s="181"/>
      <c r="E121" s="181"/>
      <c r="F121" s="181"/>
      <c r="G121" s="181"/>
      <c r="H121" s="181"/>
    </row>
    <row r="122" spans="1:8">
      <c r="A122" s="181"/>
      <c r="B122" s="182"/>
      <c r="C122" s="224"/>
      <c r="D122" s="181"/>
      <c r="E122" s="181"/>
      <c r="F122" s="181"/>
      <c r="G122" s="181"/>
      <c r="H122" s="181"/>
    </row>
    <row r="123" spans="1:8">
      <c r="A123" s="181"/>
      <c r="B123" s="182"/>
      <c r="C123" s="201"/>
      <c r="D123" s="181"/>
      <c r="E123" s="181"/>
      <c r="F123" s="181"/>
      <c r="G123" s="181"/>
      <c r="H123" s="181"/>
    </row>
    <row r="124" spans="1:8">
      <c r="A124" s="181"/>
      <c r="B124" s="182"/>
      <c r="C124" s="201"/>
      <c r="D124" s="181"/>
      <c r="E124" s="181"/>
      <c r="F124" s="181"/>
      <c r="G124" s="181"/>
      <c r="H124" s="181"/>
    </row>
    <row r="125" spans="1:8">
      <c r="A125" s="181"/>
      <c r="B125" s="182"/>
      <c r="C125" s="211"/>
      <c r="D125" s="181"/>
      <c r="E125" s="181"/>
      <c r="F125" s="181"/>
      <c r="G125" s="181"/>
      <c r="H125" s="181"/>
    </row>
    <row r="126" spans="1:8">
      <c r="A126" s="181"/>
      <c r="B126" s="182"/>
      <c r="C126" s="181"/>
      <c r="D126" s="181"/>
      <c r="E126" s="181"/>
      <c r="F126" s="181"/>
      <c r="G126" s="181"/>
      <c r="H126" s="181"/>
    </row>
    <row r="127" spans="1:8">
      <c r="A127" s="181"/>
      <c r="B127" s="182"/>
      <c r="C127" s="224"/>
      <c r="D127" s="181"/>
      <c r="E127" s="181"/>
      <c r="F127" s="181"/>
      <c r="G127" s="181"/>
      <c r="H127" s="181"/>
    </row>
    <row r="128" spans="1:8">
      <c r="A128" s="181"/>
      <c r="B128" s="182"/>
      <c r="C128" s="223"/>
      <c r="D128" s="181"/>
      <c r="E128" s="201"/>
      <c r="F128" s="201"/>
      <c r="G128" s="201"/>
      <c r="H128" s="181"/>
    </row>
    <row r="129" spans="1:8">
      <c r="A129" s="181"/>
      <c r="B129" s="182"/>
      <c r="C129" s="179"/>
      <c r="D129" s="181"/>
      <c r="E129" s="181"/>
      <c r="F129" s="306"/>
      <c r="G129" s="306"/>
      <c r="H129" s="306"/>
    </row>
    <row r="130" spans="1:8">
      <c r="A130" s="181"/>
      <c r="B130" s="182"/>
      <c r="C130" s="181"/>
      <c r="D130" s="181"/>
      <c r="E130" s="181"/>
      <c r="F130" s="181"/>
      <c r="G130" s="181"/>
      <c r="H130" s="181"/>
    </row>
    <row r="131" spans="1:8">
      <c r="A131" s="181"/>
      <c r="B131" s="182"/>
      <c r="C131" s="224"/>
      <c r="D131" s="181"/>
      <c r="E131" s="181"/>
      <c r="F131" s="181"/>
      <c r="G131" s="181"/>
      <c r="H131" s="181"/>
    </row>
    <row r="132" spans="1:8">
      <c r="A132" s="181"/>
      <c r="B132" s="182"/>
      <c r="C132" s="179"/>
      <c r="D132" s="181"/>
      <c r="E132" s="181"/>
      <c r="F132" s="181"/>
      <c r="G132" s="181"/>
      <c r="H132" s="181"/>
    </row>
    <row r="133" spans="1:8">
      <c r="A133" s="181"/>
      <c r="B133" s="182"/>
      <c r="C133" s="179"/>
      <c r="D133" s="181"/>
      <c r="E133" s="181"/>
      <c r="F133" s="181"/>
      <c r="G133" s="181"/>
      <c r="H133" s="181"/>
    </row>
    <row r="134" spans="1:8">
      <c r="A134" s="181"/>
      <c r="B134" s="182"/>
      <c r="C134" s="179"/>
      <c r="D134" s="181"/>
      <c r="E134" s="181"/>
      <c r="F134" s="181"/>
      <c r="G134" s="181"/>
      <c r="H134" s="181"/>
    </row>
    <row r="135" spans="1:8">
      <c r="A135" s="181"/>
      <c r="B135" s="182"/>
      <c r="C135" s="179"/>
      <c r="D135" s="181"/>
      <c r="E135" s="181"/>
      <c r="F135" s="181"/>
      <c r="G135" s="181"/>
      <c r="H135" s="181"/>
    </row>
    <row r="136" spans="1:8">
      <c r="A136" s="181"/>
      <c r="B136" s="182"/>
      <c r="C136" s="201"/>
      <c r="D136" s="181"/>
      <c r="E136" s="181"/>
      <c r="F136" s="181"/>
      <c r="G136" s="181"/>
      <c r="H136" s="181"/>
    </row>
    <row r="137" spans="1:8">
      <c r="A137" s="181"/>
      <c r="B137" s="182"/>
      <c r="C137" s="224"/>
      <c r="D137" s="181"/>
      <c r="E137" s="181"/>
      <c r="F137" s="181"/>
      <c r="G137" s="181"/>
      <c r="H137" s="181"/>
    </row>
    <row r="138" spans="1:8">
      <c r="A138" s="181"/>
      <c r="B138" s="182"/>
      <c r="C138" s="179"/>
      <c r="D138" s="181"/>
      <c r="E138" s="181"/>
      <c r="F138" s="181"/>
      <c r="G138" s="181"/>
      <c r="H138" s="181"/>
    </row>
    <row r="139" spans="1:8">
      <c r="A139" s="181"/>
      <c r="B139" s="182"/>
      <c r="C139" s="201"/>
      <c r="D139" s="181"/>
      <c r="E139" s="181"/>
      <c r="F139" s="181"/>
      <c r="G139" s="181"/>
      <c r="H139" s="181"/>
    </row>
    <row r="140" spans="1:8">
      <c r="A140" s="181"/>
      <c r="B140" s="182"/>
      <c r="C140" s="224"/>
      <c r="D140" s="181"/>
      <c r="E140" s="181"/>
      <c r="F140" s="181"/>
      <c r="G140" s="181"/>
      <c r="H140" s="181"/>
    </row>
    <row r="141" spans="1:8">
      <c r="A141" s="181"/>
      <c r="B141" s="182"/>
      <c r="C141" s="179"/>
      <c r="D141" s="181"/>
      <c r="E141" s="181"/>
      <c r="F141" s="181"/>
      <c r="G141" s="181"/>
      <c r="H141" s="181"/>
    </row>
    <row r="142" spans="1:8">
      <c r="A142" s="181"/>
      <c r="B142" s="182"/>
      <c r="C142" s="201"/>
      <c r="D142" s="181"/>
      <c r="E142" s="181"/>
      <c r="F142" s="181"/>
      <c r="G142" s="181"/>
      <c r="H142" s="181"/>
    </row>
    <row r="143" spans="1:8">
      <c r="A143" s="181"/>
      <c r="B143" s="182"/>
      <c r="C143" s="224"/>
      <c r="D143" s="181"/>
      <c r="E143" s="181"/>
      <c r="F143" s="181"/>
      <c r="G143" s="181"/>
      <c r="H143" s="181"/>
    </row>
    <row r="144" spans="1:8">
      <c r="A144" s="181"/>
      <c r="B144" s="182"/>
      <c r="C144" s="206"/>
      <c r="D144" s="181"/>
      <c r="E144" s="181"/>
      <c r="F144" s="181"/>
      <c r="G144" s="181"/>
      <c r="H144" s="181"/>
    </row>
    <row r="145" spans="1:9">
      <c r="A145" s="181"/>
      <c r="B145" s="182"/>
      <c r="C145" s="206"/>
      <c r="D145" s="181"/>
      <c r="E145" s="181"/>
      <c r="F145" s="181"/>
      <c r="G145" s="181"/>
      <c r="H145" s="181"/>
    </row>
    <row r="146" spans="1:9">
      <c r="A146" s="181"/>
      <c r="B146" s="182"/>
      <c r="C146" s="201"/>
      <c r="D146" s="181"/>
      <c r="E146" s="181"/>
      <c r="F146" s="181"/>
      <c r="G146" s="181"/>
      <c r="H146" s="181"/>
    </row>
    <row r="147" spans="1:9">
      <c r="A147" s="181"/>
      <c r="B147" s="182"/>
      <c r="C147" s="224"/>
      <c r="D147" s="181"/>
      <c r="E147" s="181"/>
      <c r="F147" s="181"/>
      <c r="G147" s="181"/>
      <c r="H147" s="181"/>
    </row>
    <row r="148" spans="1:9">
      <c r="A148" s="181"/>
      <c r="B148" s="182"/>
      <c r="C148" s="201"/>
      <c r="D148" s="181"/>
      <c r="E148" s="181"/>
      <c r="F148" s="181"/>
      <c r="G148" s="181"/>
      <c r="H148" s="181"/>
    </row>
    <row r="149" spans="1:9">
      <c r="A149" s="181"/>
      <c r="B149" s="182"/>
      <c r="C149" s="179"/>
      <c r="D149" s="181"/>
      <c r="E149" s="181"/>
      <c r="F149" s="201"/>
      <c r="G149" s="201"/>
      <c r="H149" s="201"/>
      <c r="I149" s="76"/>
    </row>
    <row r="150" spans="1:9">
      <c r="A150" s="181"/>
      <c r="B150" s="182"/>
      <c r="C150" s="211"/>
      <c r="D150" s="181"/>
      <c r="E150" s="181"/>
      <c r="F150" s="181"/>
      <c r="G150" s="181"/>
      <c r="H150" s="181"/>
    </row>
    <row r="151" spans="1:9">
      <c r="A151" s="181"/>
      <c r="B151" s="182"/>
      <c r="C151" s="179"/>
      <c r="D151" s="181"/>
      <c r="E151" s="181"/>
      <c r="F151" s="181"/>
      <c r="G151" s="181"/>
      <c r="H151" s="181"/>
    </row>
    <row r="152" spans="1:9">
      <c r="A152" s="181"/>
      <c r="B152" s="182"/>
      <c r="C152" s="181"/>
      <c r="D152" s="181"/>
      <c r="E152" s="181"/>
      <c r="F152" s="181"/>
      <c r="G152" s="181"/>
      <c r="H152" s="181"/>
    </row>
    <row r="153" spans="1:9">
      <c r="A153" s="181"/>
      <c r="B153" s="182"/>
      <c r="C153" s="224"/>
      <c r="D153" s="181"/>
      <c r="E153" s="181"/>
      <c r="F153" s="181"/>
      <c r="G153" s="181"/>
      <c r="H153" s="181"/>
    </row>
    <row r="154" spans="1:9">
      <c r="A154" s="181"/>
      <c r="B154" s="182"/>
      <c r="C154" s="201"/>
      <c r="D154" s="181"/>
      <c r="E154" s="181"/>
      <c r="F154" s="181"/>
      <c r="G154" s="181"/>
      <c r="H154" s="181"/>
    </row>
    <row r="155" spans="1:9">
      <c r="A155" s="181"/>
      <c r="B155" s="182"/>
      <c r="C155" s="181"/>
      <c r="D155" s="181"/>
      <c r="E155" s="181"/>
      <c r="F155" s="181"/>
      <c r="G155" s="181"/>
      <c r="H155" s="181"/>
    </row>
    <row r="156" spans="1:9">
      <c r="A156" s="181"/>
      <c r="B156" s="182"/>
      <c r="C156" s="224"/>
      <c r="D156" s="181"/>
      <c r="E156" s="181"/>
      <c r="F156" s="181"/>
      <c r="G156" s="181"/>
      <c r="H156" s="181"/>
    </row>
    <row r="157" spans="1:9">
      <c r="A157" s="181"/>
      <c r="B157" s="182"/>
      <c r="C157" s="201"/>
      <c r="D157" s="181"/>
      <c r="E157" s="181"/>
      <c r="F157" s="181"/>
      <c r="G157" s="181"/>
      <c r="H157" s="181"/>
    </row>
    <row r="158" spans="1:9">
      <c r="A158" s="181"/>
      <c r="B158" s="182"/>
      <c r="C158" s="201"/>
      <c r="D158" s="181"/>
      <c r="E158" s="181"/>
      <c r="F158" s="181"/>
      <c r="G158" s="181"/>
      <c r="H158" s="181"/>
    </row>
    <row r="159" spans="1:9">
      <c r="A159" s="181"/>
      <c r="B159" s="182"/>
      <c r="C159" s="201"/>
      <c r="D159" s="181"/>
      <c r="E159" s="181"/>
      <c r="F159" s="181"/>
      <c r="G159" s="181"/>
      <c r="H159" s="181"/>
    </row>
    <row r="160" spans="1:9">
      <c r="A160" s="181"/>
      <c r="B160" s="182"/>
      <c r="C160" s="201"/>
      <c r="D160" s="181"/>
      <c r="E160" s="181"/>
      <c r="F160" s="181"/>
      <c r="G160" s="181"/>
      <c r="H160" s="181"/>
    </row>
    <row r="161" spans="1:8">
      <c r="A161" s="181"/>
      <c r="B161" s="182"/>
      <c r="C161" s="181"/>
      <c r="D161" s="181"/>
      <c r="E161" s="181"/>
      <c r="F161" s="181"/>
      <c r="G161" s="181"/>
      <c r="H161" s="181"/>
    </row>
    <row r="162" spans="1:8">
      <c r="A162" s="181"/>
      <c r="B162" s="182"/>
      <c r="C162" s="224"/>
      <c r="D162" s="181"/>
      <c r="E162" s="181"/>
      <c r="F162" s="181"/>
      <c r="G162" s="181"/>
      <c r="H162" s="181"/>
    </row>
    <row r="163" spans="1:8">
      <c r="A163" s="181"/>
      <c r="B163" s="182"/>
      <c r="C163" s="201"/>
      <c r="D163" s="181"/>
      <c r="E163" s="181"/>
      <c r="F163" s="181"/>
      <c r="G163" s="181"/>
      <c r="H163" s="181"/>
    </row>
    <row r="164" spans="1:8">
      <c r="A164" s="181"/>
      <c r="B164" s="182"/>
      <c r="C164" s="201"/>
      <c r="D164" s="181"/>
      <c r="E164" s="181"/>
      <c r="F164" s="181"/>
      <c r="G164" s="181"/>
      <c r="H164" s="181"/>
    </row>
    <row r="165" spans="1:8">
      <c r="A165" s="181"/>
      <c r="B165" s="182"/>
      <c r="C165" s="181"/>
      <c r="D165" s="181"/>
      <c r="E165" s="181"/>
      <c r="F165" s="181"/>
      <c r="G165" s="181"/>
      <c r="H165" s="181"/>
    </row>
    <row r="166" spans="1:8">
      <c r="A166" s="181"/>
      <c r="B166" s="182"/>
      <c r="C166" s="224"/>
      <c r="D166" s="181"/>
      <c r="E166" s="181"/>
      <c r="F166" s="181"/>
      <c r="G166" s="181"/>
      <c r="H166" s="181"/>
    </row>
    <row r="167" spans="1:8">
      <c r="A167" s="181"/>
      <c r="B167" s="182"/>
      <c r="C167" s="201"/>
      <c r="D167" s="181"/>
      <c r="E167" s="181"/>
      <c r="F167" s="181"/>
      <c r="G167" s="181"/>
      <c r="H167" s="181"/>
    </row>
    <row r="168" spans="1:8">
      <c r="A168" s="181"/>
      <c r="B168" s="182"/>
      <c r="C168" s="201"/>
      <c r="D168" s="181"/>
      <c r="E168" s="181"/>
      <c r="F168" s="181"/>
      <c r="G168" s="181"/>
      <c r="H168" s="181"/>
    </row>
    <row r="169" spans="1:8">
      <c r="A169" s="181"/>
      <c r="B169" s="182"/>
      <c r="C169" s="201"/>
      <c r="D169" s="181"/>
      <c r="E169" s="181"/>
      <c r="F169" s="181"/>
      <c r="G169" s="181"/>
      <c r="H169" s="181"/>
    </row>
    <row r="170" spans="1:8">
      <c r="A170" s="181"/>
      <c r="B170" s="182"/>
      <c r="C170" s="201"/>
      <c r="D170" s="181"/>
      <c r="E170" s="181"/>
      <c r="F170" s="181"/>
      <c r="G170" s="181"/>
      <c r="H170" s="181"/>
    </row>
    <row r="171" spans="1:8">
      <c r="A171" s="181"/>
      <c r="B171" s="182"/>
      <c r="C171" s="179"/>
      <c r="D171" s="181"/>
      <c r="E171" s="181"/>
      <c r="F171" s="181"/>
      <c r="G171" s="181"/>
      <c r="H171" s="181"/>
    </row>
    <row r="172" spans="1:8">
      <c r="A172" s="181"/>
      <c r="B172" s="182"/>
      <c r="C172" s="181"/>
      <c r="D172" s="181"/>
      <c r="E172" s="181"/>
      <c r="F172" s="181"/>
      <c r="G172" s="181"/>
      <c r="H172" s="181"/>
    </row>
    <row r="173" spans="1:8">
      <c r="A173" s="181"/>
      <c r="B173" s="182"/>
      <c r="C173" s="224"/>
      <c r="D173" s="181"/>
      <c r="E173" s="181"/>
      <c r="F173" s="181"/>
      <c r="G173" s="181"/>
      <c r="H173" s="181"/>
    </row>
    <row r="174" spans="1:8">
      <c r="A174" s="181"/>
      <c r="B174" s="182"/>
      <c r="C174" s="211"/>
      <c r="D174" s="181"/>
      <c r="E174" s="181"/>
      <c r="F174" s="181"/>
      <c r="G174" s="181"/>
      <c r="H174" s="181"/>
    </row>
    <row r="175" spans="1:8">
      <c r="A175" s="181"/>
      <c r="B175" s="182"/>
      <c r="C175" s="211"/>
      <c r="D175" s="181"/>
      <c r="E175" s="181"/>
      <c r="F175" s="201"/>
      <c r="G175" s="201"/>
      <c r="H175" s="201"/>
    </row>
    <row r="176" spans="1:8">
      <c r="A176" s="181"/>
      <c r="B176" s="182"/>
      <c r="C176" s="179"/>
      <c r="D176" s="181"/>
      <c r="E176" s="181"/>
      <c r="F176" s="181"/>
      <c r="G176" s="181"/>
      <c r="H176" s="181"/>
    </row>
    <row r="177" spans="1:8">
      <c r="A177" s="181"/>
      <c r="B177" s="182"/>
      <c r="C177" s="179"/>
      <c r="D177" s="181"/>
      <c r="E177" s="181"/>
      <c r="F177" s="181"/>
      <c r="G177" s="181"/>
      <c r="H177" s="181"/>
    </row>
    <row r="178" spans="1:8">
      <c r="A178" s="181"/>
      <c r="B178" s="182"/>
      <c r="C178" s="181"/>
      <c r="D178" s="181"/>
      <c r="E178" s="181"/>
      <c r="F178" s="181"/>
      <c r="G178" s="181"/>
      <c r="H178" s="181"/>
    </row>
    <row r="179" spans="1:8">
      <c r="A179" s="181"/>
      <c r="B179" s="182"/>
      <c r="C179" s="224"/>
      <c r="D179" s="181"/>
      <c r="E179" s="181"/>
      <c r="F179" s="181"/>
      <c r="G179" s="181"/>
      <c r="H179" s="181"/>
    </row>
    <row r="180" spans="1:8">
      <c r="A180" s="181"/>
      <c r="B180" s="182"/>
      <c r="C180" s="206"/>
      <c r="D180" s="181"/>
      <c r="E180" s="181"/>
      <c r="F180" s="181"/>
      <c r="G180" s="181"/>
      <c r="H180" s="181"/>
    </row>
    <row r="181" spans="1:8">
      <c r="A181" s="181"/>
      <c r="B181" s="182"/>
      <c r="C181" s="179"/>
      <c r="D181" s="181"/>
      <c r="E181" s="181"/>
      <c r="F181" s="181"/>
      <c r="G181" s="181"/>
      <c r="H181" s="181"/>
    </row>
    <row r="182" spans="1:8">
      <c r="A182" s="181"/>
      <c r="B182" s="182"/>
      <c r="C182" s="179"/>
      <c r="D182" s="181"/>
      <c r="E182" s="181"/>
      <c r="F182" s="181"/>
      <c r="G182" s="181"/>
      <c r="H182" s="181"/>
    </row>
    <row r="183" spans="1:8">
      <c r="A183" s="181"/>
      <c r="B183" s="182"/>
      <c r="C183" s="179"/>
      <c r="D183" s="181"/>
      <c r="E183" s="181"/>
      <c r="F183" s="181"/>
      <c r="G183" s="181"/>
      <c r="H183" s="181"/>
    </row>
    <row r="184" spans="1:8">
      <c r="A184" s="181"/>
      <c r="B184" s="182"/>
      <c r="C184" s="179"/>
      <c r="D184" s="181"/>
      <c r="E184" s="181"/>
      <c r="F184" s="181"/>
      <c r="G184" s="181"/>
      <c r="H184" s="181"/>
    </row>
    <row r="185" spans="1:8">
      <c r="A185" s="181"/>
      <c r="B185" s="182"/>
      <c r="C185" s="181"/>
      <c r="D185" s="181"/>
      <c r="E185" s="181"/>
      <c r="F185" s="181"/>
      <c r="G185" s="181"/>
      <c r="H185" s="181"/>
    </row>
    <row r="186" spans="1:8">
      <c r="A186" s="181"/>
      <c r="B186" s="182"/>
      <c r="C186" s="224"/>
      <c r="D186" s="181"/>
      <c r="E186" s="181"/>
      <c r="F186" s="181"/>
      <c r="G186" s="181"/>
      <c r="H186" s="181"/>
    </row>
    <row r="187" spans="1:8">
      <c r="A187" s="181"/>
      <c r="B187" s="182"/>
      <c r="C187" s="201"/>
      <c r="D187" s="181"/>
      <c r="E187" s="181"/>
      <c r="F187" s="181"/>
      <c r="G187" s="181"/>
      <c r="H187" s="181"/>
    </row>
    <row r="188" spans="1:8">
      <c r="A188" s="181"/>
      <c r="B188" s="182"/>
      <c r="C188" s="201"/>
      <c r="D188" s="181"/>
      <c r="E188" s="181"/>
      <c r="F188" s="181"/>
      <c r="G188" s="181"/>
      <c r="H188" s="181"/>
    </row>
    <row r="189" spans="1:8">
      <c r="A189" s="181"/>
      <c r="B189" s="182"/>
      <c r="C189" s="179"/>
      <c r="D189" s="181"/>
      <c r="E189" s="181"/>
      <c r="F189" s="181"/>
      <c r="G189" s="181"/>
      <c r="H189" s="181"/>
    </row>
    <row r="190" spans="1:8">
      <c r="A190" s="181"/>
      <c r="B190" s="182"/>
      <c r="C190" s="181"/>
      <c r="D190" s="181"/>
      <c r="E190" s="181"/>
      <c r="F190" s="181"/>
      <c r="G190" s="181"/>
      <c r="H190" s="181"/>
    </row>
    <row r="191" spans="1:8">
      <c r="A191" s="181"/>
      <c r="B191" s="182"/>
      <c r="C191" s="224"/>
      <c r="D191" s="181"/>
      <c r="E191" s="181"/>
      <c r="F191" s="181"/>
      <c r="G191" s="181"/>
      <c r="H191" s="181"/>
    </row>
    <row r="192" spans="1:8">
      <c r="A192" s="181"/>
      <c r="B192" s="182"/>
      <c r="C192" s="179"/>
      <c r="D192" s="181"/>
      <c r="E192" s="181"/>
      <c r="F192" s="181"/>
      <c r="G192" s="181"/>
      <c r="H192" s="181"/>
    </row>
    <row r="193" spans="1:8">
      <c r="A193" s="181"/>
      <c r="B193" s="182"/>
      <c r="C193" s="181"/>
      <c r="D193" s="181"/>
      <c r="E193" s="181"/>
      <c r="F193" s="181"/>
      <c r="G193" s="181"/>
      <c r="H193" s="181"/>
    </row>
    <row r="194" spans="1:8">
      <c r="A194" s="181"/>
      <c r="B194" s="182"/>
      <c r="C194" s="224"/>
      <c r="D194" s="181"/>
      <c r="E194" s="181"/>
      <c r="F194" s="181"/>
      <c r="G194" s="181"/>
      <c r="H194" s="181"/>
    </row>
    <row r="195" spans="1:8">
      <c r="A195" s="181"/>
      <c r="B195" s="182"/>
      <c r="C195" s="224"/>
      <c r="D195" s="181"/>
      <c r="E195" s="181"/>
      <c r="F195" s="181"/>
      <c r="G195" s="181"/>
      <c r="H195" s="181"/>
    </row>
    <row r="196" spans="1:8">
      <c r="A196" s="181"/>
      <c r="B196" s="182"/>
      <c r="C196" s="179"/>
      <c r="D196" s="181"/>
      <c r="E196" s="181"/>
      <c r="F196" s="181"/>
      <c r="G196" s="181"/>
      <c r="H196" s="181"/>
    </row>
    <row r="197" spans="1:8">
      <c r="A197" s="181"/>
      <c r="B197" s="182"/>
      <c r="C197" s="179"/>
      <c r="D197" s="181"/>
      <c r="E197" s="181"/>
      <c r="F197" s="181"/>
      <c r="G197" s="181"/>
      <c r="H197" s="181"/>
    </row>
    <row r="198" spans="1:8">
      <c r="A198" s="181"/>
      <c r="B198" s="182"/>
      <c r="C198" s="179"/>
      <c r="D198" s="181"/>
      <c r="E198" s="181"/>
      <c r="F198" s="181"/>
      <c r="G198" s="181"/>
      <c r="H198" s="181"/>
    </row>
    <row r="199" spans="1:8">
      <c r="A199" s="181"/>
      <c r="B199" s="182"/>
      <c r="C199" s="181"/>
      <c r="D199" s="181"/>
      <c r="E199" s="181"/>
      <c r="F199" s="181"/>
      <c r="G199" s="181"/>
      <c r="H199" s="181"/>
    </row>
    <row r="200" spans="1:8">
      <c r="A200" s="181"/>
      <c r="B200" s="182"/>
      <c r="C200" s="224"/>
      <c r="D200" s="181"/>
      <c r="E200" s="181"/>
      <c r="F200" s="181"/>
      <c r="G200" s="181"/>
      <c r="H200" s="181"/>
    </row>
    <row r="201" spans="1:8">
      <c r="A201" s="181"/>
      <c r="B201" s="182"/>
      <c r="C201" s="201"/>
      <c r="D201" s="181"/>
      <c r="E201" s="181"/>
      <c r="F201" s="181"/>
      <c r="G201" s="181"/>
      <c r="H201" s="181"/>
    </row>
    <row r="202" spans="1:8">
      <c r="A202" s="181"/>
      <c r="B202" s="182"/>
      <c r="C202" s="211"/>
      <c r="D202" s="181"/>
      <c r="E202" s="181"/>
      <c r="F202" s="181"/>
      <c r="G202" s="181"/>
      <c r="H202" s="181"/>
    </row>
    <row r="203" spans="1:8">
      <c r="A203" s="181"/>
      <c r="B203" s="182"/>
      <c r="C203" s="181"/>
      <c r="D203" s="181"/>
      <c r="E203" s="181"/>
      <c r="F203" s="181"/>
      <c r="G203" s="181"/>
      <c r="H203" s="181"/>
    </row>
    <row r="204" spans="1:8">
      <c r="A204" s="181"/>
      <c r="B204" s="182"/>
      <c r="C204" s="224"/>
      <c r="D204" s="181"/>
      <c r="E204" s="181"/>
      <c r="F204" s="181"/>
      <c r="G204" s="181"/>
      <c r="H204" s="181"/>
    </row>
    <row r="205" spans="1:8">
      <c r="A205" s="181"/>
      <c r="B205" s="182"/>
      <c r="C205" s="201"/>
      <c r="D205" s="181"/>
      <c r="E205" s="181"/>
      <c r="F205" s="181"/>
      <c r="G205" s="181"/>
      <c r="H205" s="181"/>
    </row>
    <row r="206" spans="1:8">
      <c r="A206" s="181"/>
      <c r="B206" s="182"/>
      <c r="C206" s="181"/>
      <c r="D206" s="181"/>
      <c r="E206" s="181"/>
      <c r="F206" s="181"/>
      <c r="G206" s="181"/>
      <c r="H206" s="181"/>
    </row>
    <row r="207" spans="1:8">
      <c r="A207" s="181"/>
      <c r="B207" s="182"/>
      <c r="C207" s="224"/>
      <c r="D207" s="181"/>
      <c r="E207" s="181"/>
      <c r="F207" s="181"/>
      <c r="G207" s="181"/>
      <c r="H207" s="181"/>
    </row>
    <row r="208" spans="1:8">
      <c r="A208" s="181"/>
      <c r="B208" s="182"/>
      <c r="C208" s="201"/>
      <c r="D208" s="181"/>
      <c r="E208" s="181"/>
      <c r="F208" s="181"/>
      <c r="G208" s="181"/>
      <c r="H208" s="181"/>
    </row>
    <row r="209" spans="1:8">
      <c r="A209" s="181"/>
      <c r="B209" s="182"/>
      <c r="C209" s="181"/>
      <c r="D209" s="181"/>
      <c r="E209" s="181"/>
      <c r="F209" s="181"/>
      <c r="G209" s="181"/>
      <c r="H209" s="181"/>
    </row>
    <row r="210" spans="1:8">
      <c r="A210" s="181"/>
      <c r="B210" s="182"/>
      <c r="C210" s="224"/>
      <c r="D210" s="181"/>
      <c r="E210" s="181"/>
      <c r="F210" s="181"/>
      <c r="G210" s="181"/>
      <c r="H210" s="181"/>
    </row>
    <row r="211" spans="1:8">
      <c r="A211" s="181"/>
      <c r="B211" s="182"/>
      <c r="C211" s="201"/>
      <c r="D211" s="181"/>
      <c r="E211" s="181"/>
      <c r="F211" s="181"/>
      <c r="G211" s="181"/>
      <c r="H211" s="181"/>
    </row>
    <row r="212" spans="1:8">
      <c r="A212" s="181"/>
      <c r="B212" s="182"/>
      <c r="C212" s="201"/>
      <c r="D212" s="181"/>
      <c r="E212" s="181"/>
      <c r="F212" s="181"/>
      <c r="G212" s="181"/>
      <c r="H212" s="181"/>
    </row>
    <row r="213" spans="1:8">
      <c r="A213" s="181"/>
      <c r="B213" s="182"/>
      <c r="C213" s="201"/>
      <c r="D213" s="181"/>
      <c r="E213" s="181"/>
      <c r="F213" s="181"/>
      <c r="G213" s="181"/>
      <c r="H213" s="181"/>
    </row>
    <row r="214" spans="1:8">
      <c r="A214" s="181"/>
      <c r="B214" s="182"/>
      <c r="C214" s="201"/>
      <c r="D214" s="181"/>
      <c r="E214" s="181"/>
      <c r="F214" s="181"/>
      <c r="G214" s="181"/>
      <c r="H214" s="181"/>
    </row>
    <row r="215" spans="1:8">
      <c r="A215" s="181"/>
      <c r="B215" s="182"/>
      <c r="C215" s="181"/>
      <c r="D215" s="181"/>
      <c r="E215" s="181"/>
      <c r="F215" s="181"/>
      <c r="G215" s="181"/>
      <c r="H215" s="181"/>
    </row>
    <row r="216" spans="1:8">
      <c r="A216" s="181"/>
      <c r="B216" s="182"/>
      <c r="C216" s="224"/>
      <c r="D216" s="181"/>
      <c r="E216" s="181"/>
      <c r="F216" s="181"/>
      <c r="G216" s="181"/>
      <c r="H216" s="181"/>
    </row>
    <row r="217" spans="1:8">
      <c r="A217" s="181"/>
      <c r="B217" s="182"/>
      <c r="C217" s="201"/>
      <c r="D217" s="181"/>
      <c r="E217" s="181"/>
      <c r="F217" s="181"/>
      <c r="G217" s="181"/>
      <c r="H217" s="181"/>
    </row>
    <row r="218" spans="1:8">
      <c r="A218" s="181"/>
      <c r="B218" s="182"/>
      <c r="C218" s="201"/>
      <c r="D218" s="181"/>
      <c r="E218" s="181"/>
      <c r="F218" s="181"/>
      <c r="G218" s="181"/>
      <c r="H218" s="181"/>
    </row>
    <row r="219" spans="1:8">
      <c r="A219" s="181"/>
      <c r="B219" s="182"/>
      <c r="C219" s="179"/>
      <c r="D219" s="181"/>
      <c r="E219" s="181"/>
      <c r="F219" s="181"/>
      <c r="G219" s="181"/>
      <c r="H219" s="181"/>
    </row>
    <row r="220" spans="1:8">
      <c r="A220" s="181"/>
      <c r="B220" s="182"/>
      <c r="C220" s="179"/>
      <c r="D220" s="181"/>
      <c r="E220" s="181"/>
      <c r="F220" s="181"/>
      <c r="G220" s="181"/>
      <c r="H220" s="181"/>
    </row>
    <row r="221" spans="1:8">
      <c r="A221" s="181"/>
      <c r="B221" s="182"/>
      <c r="C221" s="179"/>
      <c r="D221" s="181"/>
      <c r="E221" s="181"/>
      <c r="F221" s="181"/>
      <c r="G221" s="181"/>
      <c r="H221" s="181"/>
    </row>
    <row r="222" spans="1:8">
      <c r="A222" s="181"/>
      <c r="B222" s="182"/>
      <c r="C222" s="179"/>
      <c r="D222" s="181"/>
      <c r="E222" s="181"/>
      <c r="F222" s="181"/>
      <c r="G222" s="181"/>
      <c r="H222" s="181"/>
    </row>
    <row r="223" spans="1:8">
      <c r="A223" s="181"/>
      <c r="B223" s="182"/>
      <c r="C223" s="179"/>
      <c r="D223" s="181"/>
      <c r="E223" s="181"/>
      <c r="F223" s="181"/>
      <c r="G223" s="181"/>
      <c r="H223" s="181"/>
    </row>
    <row r="224" spans="1:8">
      <c r="A224" s="181"/>
      <c r="B224" s="182"/>
      <c r="C224" s="179"/>
      <c r="D224" s="181"/>
      <c r="E224" s="181"/>
      <c r="F224" s="181"/>
      <c r="G224" s="181"/>
      <c r="H224" s="181"/>
    </row>
    <row r="225" spans="1:8">
      <c r="A225" s="181"/>
      <c r="B225" s="182"/>
      <c r="C225" s="179"/>
      <c r="D225" s="181"/>
      <c r="E225" s="181"/>
      <c r="F225" s="181"/>
      <c r="G225" s="181"/>
      <c r="H225" s="181"/>
    </row>
    <row r="226" spans="1:8">
      <c r="A226" s="181"/>
      <c r="B226" s="182"/>
      <c r="C226" s="179"/>
      <c r="D226" s="181"/>
      <c r="E226" s="181"/>
      <c r="F226" s="181"/>
      <c r="G226" s="181"/>
      <c r="H226" s="181"/>
    </row>
    <row r="227" spans="1:8">
      <c r="A227" s="181"/>
      <c r="B227" s="182"/>
      <c r="C227" s="179"/>
      <c r="D227" s="181"/>
      <c r="E227" s="181"/>
      <c r="F227" s="181"/>
      <c r="G227" s="181"/>
      <c r="H227" s="181"/>
    </row>
    <row r="228" spans="1:8">
      <c r="A228" s="181"/>
      <c r="B228" s="182"/>
      <c r="C228" s="181"/>
      <c r="D228" s="181"/>
      <c r="E228" s="181"/>
      <c r="F228" s="181"/>
      <c r="G228" s="181"/>
      <c r="H228" s="181"/>
    </row>
    <row r="229" spans="1:8">
      <c r="A229" s="181"/>
      <c r="B229" s="182"/>
      <c r="C229" s="224"/>
      <c r="D229" s="181"/>
      <c r="E229" s="181"/>
      <c r="F229" s="181"/>
      <c r="G229" s="181"/>
      <c r="H229" s="181"/>
    </row>
    <row r="230" spans="1:8">
      <c r="A230" s="181"/>
      <c r="B230" s="182"/>
      <c r="C230" s="201"/>
      <c r="D230" s="181"/>
      <c r="E230" s="181"/>
      <c r="F230" s="181"/>
      <c r="G230" s="181"/>
      <c r="H230" s="181"/>
    </row>
    <row r="231" spans="1:8">
      <c r="A231" s="181"/>
      <c r="B231" s="182"/>
      <c r="C231" s="179"/>
      <c r="D231" s="181"/>
      <c r="E231" s="181"/>
      <c r="F231" s="181"/>
      <c r="G231" s="181"/>
      <c r="H231" s="181"/>
    </row>
    <row r="232" spans="1:8">
      <c r="A232" s="181"/>
      <c r="B232" s="182"/>
      <c r="C232" s="181"/>
      <c r="D232" s="181"/>
      <c r="E232" s="181"/>
      <c r="F232" s="181"/>
      <c r="G232" s="181"/>
      <c r="H232" s="181"/>
    </row>
    <row r="233" spans="1:8">
      <c r="A233" s="181"/>
      <c r="B233" s="182"/>
      <c r="C233" s="224"/>
      <c r="D233" s="181"/>
      <c r="E233" s="181"/>
      <c r="F233" s="181"/>
      <c r="G233" s="181"/>
      <c r="H233" s="181"/>
    </row>
    <row r="234" spans="1:8">
      <c r="A234" s="181"/>
      <c r="B234" s="182"/>
      <c r="C234" s="201"/>
      <c r="D234" s="181"/>
      <c r="E234" s="181"/>
      <c r="F234" s="181"/>
      <c r="G234" s="181"/>
      <c r="H234" s="181"/>
    </row>
    <row r="235" spans="1:8">
      <c r="A235" s="181"/>
      <c r="B235" s="182"/>
      <c r="C235" s="179"/>
      <c r="D235" s="181"/>
      <c r="E235" s="181"/>
      <c r="F235" s="181"/>
      <c r="G235" s="181"/>
      <c r="H235" s="181"/>
    </row>
    <row r="236" spans="1:8">
      <c r="A236" s="181"/>
      <c r="B236" s="182"/>
      <c r="C236" s="181"/>
      <c r="D236" s="181"/>
      <c r="E236" s="181"/>
      <c r="F236" s="181"/>
      <c r="G236" s="181"/>
      <c r="H236" s="181"/>
    </row>
    <row r="237" spans="1:8">
      <c r="A237" s="181"/>
      <c r="B237" s="182"/>
      <c r="C237" s="224"/>
      <c r="D237" s="181"/>
      <c r="E237" s="181"/>
      <c r="F237" s="181"/>
      <c r="G237" s="181"/>
      <c r="H237" s="181"/>
    </row>
    <row r="238" spans="1:8">
      <c r="A238" s="181"/>
      <c r="B238" s="182"/>
      <c r="C238" s="201"/>
      <c r="D238" s="181"/>
      <c r="E238" s="181"/>
      <c r="F238" s="181"/>
      <c r="G238" s="181"/>
      <c r="H238" s="181"/>
    </row>
    <row r="239" spans="1:8">
      <c r="A239" s="181"/>
      <c r="B239" s="182"/>
      <c r="C239" s="201"/>
      <c r="D239" s="181"/>
      <c r="E239" s="181"/>
      <c r="F239" s="181"/>
      <c r="G239" s="181"/>
      <c r="H239" s="181"/>
    </row>
    <row r="240" spans="1:8">
      <c r="A240" s="181"/>
      <c r="B240" s="182"/>
      <c r="C240" s="179"/>
      <c r="D240" s="181"/>
      <c r="E240" s="181"/>
      <c r="F240" s="181"/>
      <c r="G240" s="181"/>
      <c r="H240" s="181"/>
    </row>
    <row r="241" spans="1:8">
      <c r="A241" s="181"/>
      <c r="B241" s="182"/>
      <c r="C241" s="181"/>
      <c r="D241" s="181"/>
      <c r="E241" s="181"/>
      <c r="F241" s="181"/>
      <c r="G241" s="181"/>
      <c r="H241" s="181"/>
    </row>
    <row r="242" spans="1:8">
      <c r="A242" s="181"/>
      <c r="B242" s="182"/>
      <c r="C242" s="223"/>
      <c r="D242" s="181"/>
      <c r="E242" s="181"/>
      <c r="F242" s="181"/>
      <c r="G242" s="181"/>
      <c r="H242" s="181"/>
    </row>
    <row r="243" spans="1:8">
      <c r="A243" s="181"/>
      <c r="B243" s="182"/>
      <c r="C243" s="201"/>
      <c r="D243" s="181"/>
      <c r="E243" s="181"/>
      <c r="F243" s="181"/>
      <c r="G243" s="181"/>
      <c r="H243" s="181"/>
    </row>
    <row r="244" spans="1:8">
      <c r="A244" s="181"/>
      <c r="B244" s="182"/>
      <c r="C244" s="181"/>
      <c r="D244" s="181"/>
      <c r="E244" s="181"/>
      <c r="F244" s="181"/>
      <c r="G244" s="181"/>
      <c r="H244" s="181"/>
    </row>
    <row r="245" spans="1:8">
      <c r="A245" s="181"/>
      <c r="B245" s="182"/>
      <c r="C245" s="223"/>
      <c r="D245" s="181"/>
      <c r="E245" s="181"/>
      <c r="F245" s="181"/>
      <c r="G245" s="181"/>
      <c r="H245" s="181"/>
    </row>
    <row r="246" spans="1:8">
      <c r="A246" s="181"/>
      <c r="B246" s="182"/>
      <c r="C246" s="179"/>
      <c r="D246" s="181"/>
      <c r="E246" s="181"/>
      <c r="F246" s="181"/>
      <c r="G246" s="181"/>
      <c r="H246" s="181"/>
    </row>
    <row r="247" spans="1:8">
      <c r="A247" s="181"/>
      <c r="B247" s="182"/>
      <c r="C247" s="201"/>
      <c r="D247" s="181"/>
      <c r="E247" s="181"/>
      <c r="F247" s="181"/>
      <c r="G247" s="181"/>
      <c r="H247" s="181"/>
    </row>
    <row r="248" spans="1:8">
      <c r="A248" s="181"/>
      <c r="B248" s="182"/>
      <c r="C248" s="201"/>
      <c r="D248" s="181"/>
      <c r="E248" s="181"/>
      <c r="F248" s="181"/>
      <c r="G248" s="181"/>
      <c r="H248" s="181"/>
    </row>
    <row r="249" spans="1:8">
      <c r="A249" s="181"/>
      <c r="B249" s="182"/>
      <c r="C249" s="181"/>
      <c r="D249" s="181"/>
      <c r="E249" s="181"/>
      <c r="F249" s="181"/>
      <c r="G249" s="181"/>
      <c r="H249" s="181"/>
    </row>
    <row r="250" spans="1:8">
      <c r="A250" s="181"/>
      <c r="B250" s="182"/>
      <c r="C250" s="224"/>
      <c r="D250" s="181"/>
      <c r="E250" s="181"/>
      <c r="F250" s="181"/>
      <c r="G250" s="181"/>
      <c r="H250" s="181"/>
    </row>
    <row r="251" spans="1:8">
      <c r="A251" s="181"/>
      <c r="B251" s="182"/>
      <c r="C251" s="211"/>
      <c r="D251" s="181"/>
      <c r="E251" s="181"/>
      <c r="F251" s="181"/>
      <c r="G251" s="181"/>
      <c r="H251" s="181"/>
    </row>
    <row r="252" spans="1:8">
      <c r="A252" s="181"/>
      <c r="B252" s="182"/>
      <c r="C252" s="179"/>
      <c r="D252" s="181"/>
      <c r="E252" s="181"/>
      <c r="F252" s="181"/>
      <c r="G252" s="181"/>
      <c r="H252" s="181"/>
    </row>
    <row r="253" spans="1:8">
      <c r="A253" s="181"/>
      <c r="B253" s="182"/>
      <c r="C253" s="179"/>
      <c r="D253" s="181"/>
      <c r="E253" s="181"/>
      <c r="F253" s="181"/>
      <c r="G253" s="181"/>
      <c r="H253" s="181"/>
    </row>
    <row r="254" spans="1:8">
      <c r="A254" s="181"/>
      <c r="B254" s="182"/>
      <c r="C254" s="181"/>
      <c r="D254" s="181"/>
      <c r="E254" s="181"/>
      <c r="F254" s="181"/>
      <c r="G254" s="181"/>
      <c r="H254" s="181"/>
    </row>
    <row r="255" spans="1:8">
      <c r="A255" s="181"/>
      <c r="B255" s="182"/>
      <c r="C255" s="224"/>
      <c r="D255" s="181"/>
      <c r="E255" s="181"/>
      <c r="F255" s="181"/>
      <c r="G255" s="181"/>
      <c r="H255" s="181"/>
    </row>
    <row r="256" spans="1:8">
      <c r="A256" s="181"/>
      <c r="B256" s="182"/>
      <c r="C256" s="206"/>
      <c r="D256" s="181"/>
      <c r="E256" s="181"/>
      <c r="F256" s="181"/>
      <c r="G256" s="181"/>
      <c r="H256" s="181"/>
    </row>
    <row r="257" spans="1:8">
      <c r="A257" s="181"/>
      <c r="B257" s="182"/>
      <c r="C257" s="181"/>
      <c r="D257" s="181"/>
      <c r="E257" s="181"/>
      <c r="F257" s="181"/>
      <c r="G257" s="181"/>
      <c r="H257" s="181"/>
    </row>
    <row r="258" spans="1:8">
      <c r="A258" s="181"/>
      <c r="B258" s="182"/>
      <c r="C258" s="224"/>
      <c r="D258" s="181"/>
      <c r="E258" s="181"/>
      <c r="F258" s="181"/>
      <c r="G258" s="181"/>
      <c r="H258" s="181"/>
    </row>
    <row r="259" spans="1:8">
      <c r="A259" s="181"/>
      <c r="B259" s="182"/>
      <c r="C259" s="201"/>
      <c r="D259" s="181"/>
      <c r="E259" s="181"/>
      <c r="F259" s="181"/>
      <c r="G259" s="181"/>
      <c r="H259" s="181"/>
    </row>
    <row r="260" spans="1:8">
      <c r="A260" s="181"/>
      <c r="B260" s="182"/>
      <c r="C260" s="181"/>
      <c r="D260" s="181"/>
      <c r="E260" s="181"/>
      <c r="F260" s="181"/>
      <c r="G260" s="181"/>
      <c r="H260" s="181"/>
    </row>
    <row r="261" spans="1:8">
      <c r="A261" s="181"/>
      <c r="B261" s="182"/>
      <c r="C261" s="224"/>
      <c r="D261" s="181"/>
      <c r="E261" s="181"/>
      <c r="F261" s="181"/>
      <c r="G261" s="181"/>
      <c r="H261" s="181"/>
    </row>
    <row r="262" spans="1:8">
      <c r="A262" s="181"/>
      <c r="B262" s="182"/>
      <c r="C262" s="201"/>
      <c r="D262" s="181"/>
      <c r="E262" s="181"/>
      <c r="F262" s="181"/>
      <c r="G262" s="181"/>
      <c r="H262" s="181"/>
    </row>
    <row r="263" spans="1:8">
      <c r="A263" s="181"/>
      <c r="B263" s="182"/>
      <c r="C263" s="201"/>
      <c r="D263" s="181"/>
      <c r="E263" s="181"/>
      <c r="F263" s="181"/>
      <c r="G263" s="181"/>
      <c r="H263" s="181"/>
    </row>
    <row r="264" spans="1:8">
      <c r="A264" s="181"/>
      <c r="B264" s="182"/>
      <c r="C264" s="201"/>
      <c r="D264" s="181"/>
      <c r="E264" s="181"/>
      <c r="F264" s="181"/>
      <c r="G264" s="181"/>
      <c r="H264" s="181"/>
    </row>
    <row r="265" spans="1:8">
      <c r="A265" s="181"/>
      <c r="B265" s="182"/>
      <c r="C265" s="181"/>
      <c r="D265" s="181"/>
      <c r="E265" s="181"/>
      <c r="F265" s="181"/>
      <c r="G265" s="181"/>
      <c r="H265" s="181"/>
    </row>
    <row r="266" spans="1:8">
      <c r="A266" s="181"/>
      <c r="B266" s="182"/>
      <c r="C266" s="224"/>
      <c r="D266" s="181"/>
      <c r="E266" s="181"/>
      <c r="F266" s="181"/>
      <c r="G266" s="181"/>
      <c r="H266" s="181"/>
    </row>
    <row r="267" spans="1:8">
      <c r="A267" s="181"/>
      <c r="B267" s="182"/>
      <c r="C267" s="206"/>
      <c r="D267" s="181"/>
      <c r="E267" s="181"/>
      <c r="F267" s="181"/>
      <c r="G267" s="181"/>
      <c r="H267" s="181"/>
    </row>
    <row r="268" spans="1:8">
      <c r="A268" s="181"/>
      <c r="B268" s="182"/>
      <c r="C268" s="201"/>
      <c r="D268" s="181"/>
      <c r="E268" s="181"/>
      <c r="F268" s="181"/>
      <c r="G268" s="181"/>
      <c r="H268" s="181"/>
    </row>
    <row r="269" spans="1:8">
      <c r="A269" s="181"/>
      <c r="B269" s="182"/>
      <c r="C269" s="201"/>
      <c r="D269" s="181"/>
      <c r="E269" s="181"/>
      <c r="F269" s="181"/>
      <c r="G269" s="181"/>
      <c r="H269" s="181"/>
    </row>
    <row r="270" spans="1:8">
      <c r="A270" s="181"/>
      <c r="B270" s="182"/>
      <c r="C270" s="201"/>
      <c r="D270" s="181"/>
      <c r="E270" s="181"/>
      <c r="F270" s="181"/>
      <c r="G270" s="181"/>
      <c r="H270" s="181"/>
    </row>
    <row r="271" spans="1:8">
      <c r="A271" s="181"/>
      <c r="B271" s="182"/>
      <c r="C271" s="206"/>
      <c r="D271" s="181"/>
      <c r="E271" s="181"/>
      <c r="F271" s="181"/>
      <c r="G271" s="181"/>
      <c r="H271" s="181"/>
    </row>
    <row r="272" spans="1:8">
      <c r="A272" s="181"/>
      <c r="B272" s="182"/>
      <c r="C272" s="181"/>
      <c r="D272" s="181"/>
      <c r="E272" s="181"/>
      <c r="F272" s="181"/>
      <c r="G272" s="181"/>
      <c r="H272" s="181"/>
    </row>
    <row r="273" spans="1:8">
      <c r="A273" s="181"/>
      <c r="B273" s="182"/>
      <c r="C273" s="224"/>
      <c r="D273" s="181"/>
      <c r="E273" s="181"/>
      <c r="F273" s="181"/>
      <c r="G273" s="181"/>
      <c r="H273" s="181"/>
    </row>
    <row r="274" spans="1:8">
      <c r="A274" s="181"/>
      <c r="B274" s="182"/>
      <c r="C274" s="201"/>
      <c r="D274" s="181"/>
      <c r="E274" s="181"/>
      <c r="F274" s="181"/>
      <c r="G274" s="181"/>
      <c r="H274" s="181"/>
    </row>
    <row r="275" spans="1:8">
      <c r="A275" s="181"/>
      <c r="B275" s="182"/>
      <c r="C275" s="201"/>
      <c r="D275" s="181"/>
      <c r="E275" s="181"/>
      <c r="F275" s="181"/>
      <c r="G275" s="181"/>
      <c r="H275" s="181"/>
    </row>
    <row r="276" spans="1:8">
      <c r="A276" s="181"/>
      <c r="B276" s="182"/>
      <c r="C276" s="201"/>
      <c r="D276" s="181"/>
      <c r="E276" s="181"/>
      <c r="F276" s="181"/>
      <c r="G276" s="181"/>
      <c r="H276" s="181"/>
    </row>
    <row r="277" spans="1:8">
      <c r="A277" s="181"/>
      <c r="B277" s="182"/>
      <c r="C277" s="201"/>
      <c r="D277" s="181"/>
      <c r="E277" s="181"/>
      <c r="F277" s="181"/>
      <c r="G277" s="181"/>
      <c r="H277" s="181"/>
    </row>
    <row r="278" spans="1:8">
      <c r="A278" s="181"/>
      <c r="B278" s="182"/>
      <c r="C278" s="201"/>
      <c r="D278" s="181"/>
      <c r="E278" s="181"/>
      <c r="F278" s="181"/>
      <c r="G278" s="181"/>
      <c r="H278" s="181"/>
    </row>
    <row r="279" spans="1:8">
      <c r="A279" s="181"/>
      <c r="B279" s="182"/>
      <c r="C279" s="179"/>
      <c r="D279" s="181"/>
      <c r="E279" s="181"/>
      <c r="F279" s="181"/>
      <c r="G279" s="181"/>
      <c r="H279" s="181"/>
    </row>
    <row r="280" spans="1:8">
      <c r="A280" s="181"/>
      <c r="B280" s="182"/>
      <c r="C280" s="206"/>
      <c r="D280" s="181"/>
      <c r="E280" s="181"/>
      <c r="F280" s="181"/>
      <c r="G280" s="181"/>
      <c r="H280" s="181"/>
    </row>
    <row r="281" spans="1:8">
      <c r="A281" s="181"/>
      <c r="B281" s="182"/>
      <c r="C281" s="179"/>
      <c r="D281" s="181"/>
      <c r="E281" s="181"/>
      <c r="F281" s="181"/>
      <c r="G281" s="181"/>
      <c r="H281" s="181"/>
    </row>
    <row r="282" spans="1:8">
      <c r="A282" s="181"/>
      <c r="B282" s="182"/>
      <c r="C282" s="179"/>
      <c r="D282" s="181"/>
      <c r="E282" s="181"/>
      <c r="F282" s="181"/>
      <c r="G282" s="181"/>
      <c r="H282" s="181"/>
    </row>
    <row r="283" spans="1:8">
      <c r="A283" s="181"/>
      <c r="B283" s="182"/>
      <c r="C283" s="179"/>
      <c r="D283" s="181"/>
      <c r="E283" s="181"/>
      <c r="F283" s="181"/>
      <c r="G283" s="181"/>
      <c r="H283" s="181"/>
    </row>
    <row r="284" spans="1:8">
      <c r="A284" s="181"/>
      <c r="B284" s="182"/>
      <c r="C284" s="179"/>
      <c r="D284" s="181"/>
      <c r="E284" s="181"/>
      <c r="F284" s="181"/>
      <c r="G284" s="181"/>
      <c r="H284" s="181"/>
    </row>
    <row r="285" spans="1:8">
      <c r="A285" s="181"/>
      <c r="B285" s="182"/>
      <c r="C285" s="179"/>
      <c r="D285" s="181"/>
      <c r="E285" s="181"/>
      <c r="F285" s="181"/>
      <c r="G285" s="181"/>
      <c r="H285" s="181"/>
    </row>
    <row r="286" spans="1:8">
      <c r="A286" s="181"/>
      <c r="B286" s="182"/>
      <c r="C286" s="181"/>
      <c r="D286" s="181"/>
      <c r="E286" s="181"/>
      <c r="F286" s="181"/>
      <c r="G286" s="181"/>
      <c r="H286" s="181"/>
    </row>
    <row r="287" spans="1:8">
      <c r="A287" s="181"/>
      <c r="B287" s="182"/>
      <c r="C287" s="224"/>
      <c r="D287" s="181"/>
      <c r="E287" s="181"/>
      <c r="F287" s="181"/>
      <c r="G287" s="181"/>
      <c r="H287" s="181"/>
    </row>
    <row r="288" spans="1:8">
      <c r="A288" s="181"/>
      <c r="B288" s="182"/>
      <c r="C288" s="179"/>
      <c r="D288" s="181"/>
      <c r="E288" s="181"/>
      <c r="F288" s="181"/>
      <c r="G288" s="181"/>
      <c r="H288" s="181"/>
    </row>
    <row r="289" spans="1:8">
      <c r="A289" s="181"/>
      <c r="B289" s="182"/>
      <c r="C289" s="179"/>
      <c r="D289" s="181"/>
      <c r="E289" s="181"/>
      <c r="F289" s="181"/>
      <c r="G289" s="181"/>
      <c r="H289" s="181"/>
    </row>
    <row r="290" spans="1:8">
      <c r="A290" s="181"/>
      <c r="B290" s="182"/>
      <c r="C290" s="181"/>
      <c r="D290" s="181"/>
      <c r="E290" s="181"/>
      <c r="F290" s="181"/>
      <c r="G290" s="181"/>
      <c r="H290" s="181"/>
    </row>
    <row r="291" spans="1:8">
      <c r="A291" s="181"/>
      <c r="B291" s="182"/>
      <c r="C291" s="224"/>
      <c r="D291" s="181"/>
      <c r="E291" s="181"/>
      <c r="F291" s="181"/>
      <c r="G291" s="181"/>
      <c r="H291" s="181"/>
    </row>
    <row r="292" spans="1:8">
      <c r="A292" s="181"/>
      <c r="B292" s="182"/>
      <c r="C292" s="179"/>
      <c r="D292" s="181"/>
      <c r="E292" s="181"/>
      <c r="F292" s="181"/>
      <c r="G292" s="181"/>
      <c r="H292" s="181"/>
    </row>
    <row r="293" spans="1:8">
      <c r="A293" s="181"/>
      <c r="B293" s="182"/>
      <c r="C293" s="181"/>
      <c r="D293" s="181"/>
      <c r="E293" s="181"/>
      <c r="F293" s="181"/>
      <c r="G293" s="181"/>
      <c r="H293" s="181"/>
    </row>
    <row r="294" spans="1:8">
      <c r="A294" s="181"/>
      <c r="B294" s="182"/>
      <c r="C294" s="224"/>
      <c r="D294" s="181"/>
      <c r="E294" s="181"/>
      <c r="F294" s="181"/>
      <c r="G294" s="181"/>
      <c r="H294" s="181"/>
    </row>
    <row r="295" spans="1:8">
      <c r="A295" s="181"/>
      <c r="B295" s="182"/>
      <c r="C295" s="201"/>
      <c r="D295" s="181"/>
      <c r="E295" s="181"/>
      <c r="F295" s="181"/>
      <c r="G295" s="181"/>
      <c r="H295" s="181"/>
    </row>
    <row r="296" spans="1:8">
      <c r="A296" s="181"/>
      <c r="B296" s="182"/>
      <c r="C296" s="201"/>
      <c r="D296" s="181"/>
      <c r="E296" s="181"/>
      <c r="F296" s="181"/>
      <c r="G296" s="181"/>
      <c r="H296" s="181"/>
    </row>
    <row r="297" spans="1:8">
      <c r="A297" s="181"/>
      <c r="B297" s="182"/>
      <c r="C297" s="181"/>
      <c r="D297" s="181"/>
      <c r="E297" s="181"/>
      <c r="F297" s="181"/>
      <c r="G297" s="181"/>
      <c r="H297" s="181"/>
    </row>
    <row r="298" spans="1:8">
      <c r="A298" s="181"/>
      <c r="B298" s="182"/>
      <c r="C298" s="224"/>
      <c r="D298" s="181"/>
      <c r="E298" s="181"/>
      <c r="F298" s="181"/>
      <c r="G298" s="181"/>
      <c r="H298" s="181"/>
    </row>
    <row r="299" spans="1:8">
      <c r="A299" s="181"/>
      <c r="B299" s="182"/>
      <c r="C299" s="179"/>
      <c r="D299" s="181"/>
      <c r="E299" s="181"/>
      <c r="F299" s="181"/>
      <c r="G299" s="181"/>
      <c r="H299" s="181"/>
    </row>
    <row r="300" spans="1:8">
      <c r="A300" s="181"/>
      <c r="B300" s="182"/>
      <c r="C300" s="209"/>
      <c r="D300" s="181"/>
      <c r="E300" s="181"/>
      <c r="F300" s="181"/>
      <c r="G300" s="181"/>
      <c r="H300" s="181"/>
    </row>
    <row r="301" spans="1:8">
      <c r="A301" s="181"/>
      <c r="B301" s="182"/>
      <c r="C301" s="181"/>
      <c r="D301" s="181"/>
      <c r="E301" s="181"/>
      <c r="F301" s="181"/>
      <c r="G301" s="181"/>
      <c r="H301" s="181"/>
    </row>
    <row r="302" spans="1:8">
      <c r="A302" s="181"/>
      <c r="B302" s="182"/>
      <c r="C302" s="223"/>
      <c r="D302" s="181"/>
      <c r="E302" s="181"/>
      <c r="F302" s="181"/>
      <c r="G302" s="181"/>
      <c r="H302" s="181"/>
    </row>
    <row r="303" spans="1:8">
      <c r="A303" s="181"/>
      <c r="B303" s="182"/>
      <c r="C303" s="179"/>
      <c r="D303" s="181"/>
      <c r="E303" s="181"/>
      <c r="F303" s="181"/>
      <c r="G303" s="181"/>
      <c r="H303" s="181"/>
    </row>
    <row r="304" spans="1:8">
      <c r="A304" s="181"/>
      <c r="B304" s="182"/>
      <c r="C304" s="181"/>
      <c r="D304" s="181"/>
      <c r="E304" s="181"/>
      <c r="F304" s="181"/>
      <c r="G304" s="181"/>
      <c r="H304" s="181"/>
    </row>
    <row r="305" spans="1:8">
      <c r="A305" s="181"/>
      <c r="B305" s="182"/>
      <c r="C305" s="223"/>
      <c r="D305" s="181"/>
      <c r="E305" s="181"/>
      <c r="F305" s="181"/>
      <c r="G305" s="181"/>
      <c r="H305" s="181"/>
    </row>
    <row r="306" spans="1:8">
      <c r="A306" s="181"/>
      <c r="B306" s="182"/>
      <c r="C306" s="179"/>
      <c r="D306" s="181"/>
      <c r="E306" s="181"/>
      <c r="F306" s="181"/>
      <c r="G306" s="181"/>
      <c r="H306" s="181"/>
    </row>
    <row r="307" spans="1:8">
      <c r="A307" s="181"/>
      <c r="B307" s="182"/>
      <c r="C307" s="179"/>
      <c r="D307" s="181"/>
      <c r="E307" s="181"/>
      <c r="F307" s="181"/>
      <c r="G307" s="181"/>
      <c r="H307" s="181"/>
    </row>
    <row r="308" spans="1:8">
      <c r="A308" s="181"/>
      <c r="B308" s="182"/>
      <c r="C308" s="179"/>
      <c r="D308" s="181"/>
      <c r="E308" s="181"/>
      <c r="F308" s="181"/>
      <c r="G308" s="181"/>
      <c r="H308" s="181"/>
    </row>
    <row r="309" spans="1:8">
      <c r="A309" s="181"/>
      <c r="B309" s="182"/>
      <c r="C309" s="179"/>
      <c r="D309" s="181"/>
      <c r="E309" s="181"/>
      <c r="F309" s="181"/>
      <c r="G309" s="181"/>
      <c r="H309" s="181"/>
    </row>
    <row r="310" spans="1:8">
      <c r="A310" s="181"/>
      <c r="B310" s="182"/>
      <c r="C310" s="201"/>
      <c r="D310" s="181"/>
      <c r="E310" s="181"/>
      <c r="F310" s="181"/>
      <c r="G310" s="181"/>
      <c r="H310" s="181"/>
    </row>
    <row r="311" spans="1:8" ht="18.75">
      <c r="A311" s="181"/>
      <c r="B311" s="182"/>
      <c r="C311" s="222"/>
      <c r="D311" s="181"/>
      <c r="E311" s="181"/>
      <c r="F311" s="181"/>
      <c r="G311" s="181"/>
      <c r="H311" s="181"/>
    </row>
    <row r="312" spans="1:8">
      <c r="A312" s="181"/>
      <c r="B312" s="182"/>
      <c r="C312" s="224"/>
      <c r="D312" s="181"/>
      <c r="E312" s="181"/>
      <c r="F312" s="181"/>
      <c r="G312" s="181"/>
      <c r="H312" s="181"/>
    </row>
    <row r="313" spans="1:8">
      <c r="A313" s="181"/>
      <c r="B313" s="182"/>
      <c r="C313" s="223"/>
      <c r="D313" s="181"/>
      <c r="E313" s="201"/>
      <c r="F313" s="201"/>
      <c r="G313" s="201"/>
      <c r="H313" s="181"/>
    </row>
    <row r="314" spans="1:8">
      <c r="A314" s="181"/>
      <c r="B314" s="182"/>
      <c r="C314" s="201"/>
      <c r="D314" s="181"/>
      <c r="E314" s="181"/>
      <c r="F314" s="181"/>
      <c r="G314" s="181"/>
      <c r="H314" s="181"/>
    </row>
    <row r="315" spans="1:8">
      <c r="A315" s="181"/>
      <c r="B315" s="182"/>
      <c r="C315" s="201"/>
      <c r="D315" s="181"/>
      <c r="E315" s="181"/>
      <c r="F315" s="181"/>
      <c r="G315" s="181"/>
      <c r="H315" s="181"/>
    </row>
    <row r="316" spans="1:8">
      <c r="A316" s="181"/>
      <c r="B316" s="182"/>
      <c r="C316" s="201"/>
      <c r="D316" s="181"/>
      <c r="E316" s="181"/>
      <c r="F316" s="181"/>
      <c r="G316" s="181"/>
      <c r="H316" s="181"/>
    </row>
    <row r="317" spans="1:8">
      <c r="A317" s="181"/>
      <c r="B317" s="182"/>
      <c r="C317" s="201"/>
      <c r="D317" s="181"/>
      <c r="E317" s="181"/>
      <c r="F317" s="181"/>
      <c r="G317" s="181"/>
      <c r="H317" s="181"/>
    </row>
    <row r="318" spans="1:8">
      <c r="A318" s="181"/>
      <c r="B318" s="182"/>
      <c r="C318" s="201"/>
      <c r="D318" s="181"/>
      <c r="E318" s="181"/>
      <c r="F318" s="181"/>
      <c r="G318" s="181"/>
      <c r="H318" s="181"/>
    </row>
    <row r="319" spans="1:8">
      <c r="A319" s="181"/>
      <c r="B319" s="182"/>
      <c r="C319" s="181"/>
      <c r="D319" s="181"/>
      <c r="E319" s="181"/>
      <c r="F319" s="181"/>
      <c r="G319" s="181"/>
      <c r="H319" s="181"/>
    </row>
    <row r="320" spans="1:8">
      <c r="A320" s="181"/>
      <c r="B320" s="182"/>
      <c r="C320" s="224"/>
      <c r="D320" s="181"/>
      <c r="E320" s="181"/>
      <c r="F320" s="181"/>
      <c r="G320" s="181"/>
      <c r="H320" s="181"/>
    </row>
    <row r="321" spans="1:8">
      <c r="A321" s="181"/>
      <c r="B321" s="182"/>
      <c r="C321" s="179"/>
      <c r="D321" s="181"/>
      <c r="E321" s="181"/>
      <c r="F321" s="181"/>
      <c r="G321" s="181"/>
      <c r="H321" s="181"/>
    </row>
    <row r="322" spans="1:8">
      <c r="A322" s="181"/>
      <c r="B322" s="182"/>
      <c r="C322" s="181"/>
      <c r="D322" s="181"/>
      <c r="E322" s="181"/>
      <c r="F322" s="181"/>
      <c r="G322" s="181"/>
      <c r="H322" s="181"/>
    </row>
    <row r="323" spans="1:8">
      <c r="A323" s="181"/>
      <c r="B323" s="182"/>
      <c r="C323" s="224"/>
      <c r="D323" s="181"/>
      <c r="E323" s="181"/>
      <c r="F323" s="181"/>
      <c r="G323" s="181"/>
      <c r="H323" s="181"/>
    </row>
    <row r="324" spans="1:8">
      <c r="A324" s="181"/>
      <c r="B324" s="182"/>
      <c r="C324" s="179"/>
      <c r="D324" s="181"/>
      <c r="E324" s="181"/>
      <c r="F324" s="181"/>
      <c r="G324" s="181"/>
      <c r="H324" s="181"/>
    </row>
    <row r="325" spans="1:8">
      <c r="A325" s="181"/>
      <c r="B325" s="182"/>
      <c r="C325" s="181"/>
      <c r="D325" s="181"/>
      <c r="E325" s="181"/>
      <c r="F325" s="181"/>
      <c r="G325" s="181"/>
      <c r="H325" s="181"/>
    </row>
    <row r="326" spans="1:8">
      <c r="A326" s="181"/>
      <c r="B326" s="182"/>
      <c r="C326" s="224"/>
      <c r="D326" s="181"/>
      <c r="E326" s="181"/>
      <c r="F326" s="181"/>
      <c r="G326" s="181"/>
      <c r="H326" s="181"/>
    </row>
    <row r="327" spans="1:8">
      <c r="A327" s="181"/>
      <c r="B327" s="182"/>
      <c r="C327" s="201"/>
      <c r="D327" s="181"/>
      <c r="E327" s="181"/>
      <c r="F327" s="181"/>
      <c r="G327" s="181"/>
      <c r="H327" s="181"/>
    </row>
    <row r="328" spans="1:8">
      <c r="A328" s="181"/>
      <c r="B328" s="182"/>
      <c r="C328" s="201"/>
      <c r="D328" s="181"/>
      <c r="E328" s="181"/>
      <c r="F328" s="181"/>
      <c r="G328" s="181"/>
      <c r="H328" s="181"/>
    </row>
    <row r="329" spans="1:8">
      <c r="A329" s="181"/>
      <c r="B329" s="182"/>
      <c r="C329" s="181"/>
      <c r="D329" s="181"/>
      <c r="E329" s="181"/>
      <c r="F329" s="181"/>
      <c r="G329" s="181"/>
      <c r="H329" s="181"/>
    </row>
    <row r="330" spans="1:8">
      <c r="A330" s="181"/>
      <c r="B330" s="182"/>
      <c r="C330" s="224"/>
      <c r="D330" s="181"/>
      <c r="E330" s="181"/>
      <c r="F330" s="181"/>
      <c r="G330" s="181"/>
      <c r="H330" s="181"/>
    </row>
    <row r="331" spans="1:8">
      <c r="A331" s="181"/>
      <c r="B331" s="182"/>
      <c r="C331" s="206"/>
      <c r="D331" s="181"/>
      <c r="E331" s="181"/>
      <c r="F331" s="181"/>
      <c r="G331" s="181"/>
      <c r="H331" s="181"/>
    </row>
    <row r="332" spans="1:8">
      <c r="A332" s="181"/>
      <c r="B332" s="182"/>
      <c r="C332" s="179"/>
      <c r="D332" s="181"/>
      <c r="E332" s="181"/>
      <c r="F332" s="181"/>
      <c r="G332" s="181"/>
      <c r="H332" s="181"/>
    </row>
    <row r="333" spans="1:8">
      <c r="A333" s="181"/>
      <c r="B333" s="182"/>
      <c r="C333" s="181"/>
      <c r="D333" s="181"/>
      <c r="E333" s="181"/>
      <c r="F333" s="181"/>
      <c r="G333" s="181"/>
      <c r="H333" s="181"/>
    </row>
    <row r="334" spans="1:8">
      <c r="A334" s="181"/>
      <c r="B334" s="182"/>
      <c r="C334" s="223"/>
      <c r="D334" s="181"/>
      <c r="E334" s="181"/>
      <c r="F334" s="181"/>
      <c r="G334" s="181"/>
      <c r="H334" s="181"/>
    </row>
    <row r="335" spans="1:8">
      <c r="A335" s="181"/>
      <c r="B335" s="182"/>
      <c r="C335" s="201"/>
      <c r="D335" s="181"/>
      <c r="E335" s="181"/>
      <c r="F335" s="181"/>
      <c r="G335" s="181"/>
      <c r="H335" s="181"/>
    </row>
    <row r="336" spans="1:8">
      <c r="A336" s="181"/>
      <c r="B336" s="182"/>
      <c r="C336" s="201"/>
      <c r="D336" s="181"/>
      <c r="E336" s="181"/>
      <c r="F336" s="181"/>
      <c r="G336" s="181"/>
      <c r="H336" s="181"/>
    </row>
    <row r="337" spans="1:8">
      <c r="A337" s="181"/>
      <c r="B337" s="182"/>
      <c r="C337" s="181"/>
      <c r="D337" s="181"/>
      <c r="E337" s="181"/>
      <c r="F337" s="181"/>
      <c r="G337" s="181"/>
      <c r="H337" s="181"/>
    </row>
    <row r="338" spans="1:8">
      <c r="A338" s="181"/>
      <c r="B338" s="182"/>
      <c r="C338" s="223"/>
      <c r="D338" s="181"/>
      <c r="E338" s="181"/>
      <c r="F338" s="181"/>
      <c r="G338" s="181"/>
      <c r="H338" s="181"/>
    </row>
    <row r="339" spans="1:8">
      <c r="A339" s="181"/>
      <c r="B339" s="182"/>
      <c r="C339" s="201"/>
      <c r="D339" s="181"/>
      <c r="E339" s="181"/>
      <c r="F339" s="181"/>
      <c r="G339" s="181"/>
      <c r="H339" s="181"/>
    </row>
    <row r="340" spans="1:8">
      <c r="A340" s="181"/>
      <c r="B340" s="182"/>
      <c r="C340" s="181"/>
      <c r="D340" s="181"/>
      <c r="E340" s="181"/>
      <c r="F340" s="181"/>
      <c r="G340" s="181"/>
      <c r="H340" s="181"/>
    </row>
    <row r="341" spans="1:8">
      <c r="A341" s="181"/>
      <c r="B341" s="182"/>
      <c r="C341" s="223"/>
      <c r="D341" s="181"/>
      <c r="E341" s="181"/>
      <c r="F341" s="181"/>
      <c r="G341" s="181"/>
      <c r="H341" s="181"/>
    </row>
    <row r="342" spans="1:8">
      <c r="A342" s="181"/>
      <c r="B342" s="182"/>
      <c r="C342" s="179"/>
      <c r="D342" s="181"/>
      <c r="E342" s="181"/>
      <c r="F342" s="181"/>
      <c r="G342" s="181"/>
      <c r="H342" s="181"/>
    </row>
    <row r="343" spans="1:8">
      <c r="A343" s="181"/>
      <c r="B343" s="182"/>
      <c r="C343" s="181"/>
      <c r="D343" s="181"/>
      <c r="E343" s="181"/>
      <c r="F343" s="181"/>
      <c r="G343" s="181"/>
      <c r="H343" s="181"/>
    </row>
    <row r="344" spans="1:8">
      <c r="A344" s="181"/>
      <c r="B344" s="182"/>
      <c r="C344" s="223"/>
      <c r="D344" s="181"/>
      <c r="E344" s="181"/>
      <c r="F344" s="181"/>
      <c r="G344" s="181"/>
      <c r="H344" s="181"/>
    </row>
    <row r="345" spans="1:8">
      <c r="A345" s="181"/>
      <c r="B345" s="182"/>
      <c r="C345" s="201"/>
      <c r="D345" s="181"/>
      <c r="E345" s="181"/>
      <c r="F345" s="181"/>
      <c r="G345" s="181"/>
      <c r="H345" s="181"/>
    </row>
    <row r="346" spans="1:8">
      <c r="A346" s="181"/>
      <c r="B346" s="182"/>
      <c r="C346" s="181"/>
      <c r="D346" s="181"/>
      <c r="E346" s="181"/>
      <c r="F346" s="181"/>
      <c r="G346" s="181"/>
      <c r="H346" s="181"/>
    </row>
    <row r="347" spans="1:8" ht="18.75">
      <c r="A347" s="181"/>
      <c r="B347" s="182"/>
      <c r="C347" s="222"/>
      <c r="D347" s="181"/>
      <c r="E347" s="181"/>
      <c r="F347" s="181"/>
      <c r="G347" s="181"/>
      <c r="H347" s="181"/>
    </row>
    <row r="348" spans="1:8">
      <c r="A348" s="181"/>
      <c r="B348" s="182"/>
      <c r="C348" s="224"/>
      <c r="D348" s="181"/>
      <c r="E348" s="181"/>
      <c r="F348" s="181"/>
      <c r="G348" s="181"/>
      <c r="H348" s="181"/>
    </row>
    <row r="349" spans="1:8">
      <c r="A349" s="181"/>
      <c r="B349" s="182"/>
      <c r="C349" s="223"/>
      <c r="D349" s="181"/>
      <c r="E349" s="201"/>
      <c r="F349" s="201"/>
      <c r="G349" s="201"/>
      <c r="H349" s="181"/>
    </row>
    <row r="350" spans="1:8">
      <c r="A350" s="181"/>
      <c r="B350" s="182"/>
      <c r="C350" s="201"/>
      <c r="D350" s="181"/>
      <c r="E350" s="181"/>
      <c r="F350" s="181"/>
      <c r="G350" s="181"/>
      <c r="H350" s="181"/>
    </row>
    <row r="351" spans="1:8">
      <c r="A351" s="181"/>
      <c r="B351" s="182"/>
      <c r="C351" s="201"/>
      <c r="D351" s="181"/>
      <c r="E351" s="181"/>
      <c r="F351" s="181"/>
      <c r="G351" s="181"/>
      <c r="H351" s="181"/>
    </row>
    <row r="352" spans="1:8">
      <c r="A352" s="181"/>
      <c r="B352" s="182"/>
      <c r="C352" s="201"/>
      <c r="D352" s="181"/>
      <c r="E352" s="181"/>
      <c r="F352" s="181"/>
      <c r="G352" s="181"/>
      <c r="H352" s="181"/>
    </row>
    <row r="353" spans="1:8">
      <c r="A353" s="181"/>
      <c r="B353" s="182"/>
      <c r="C353" s="201"/>
      <c r="D353" s="181"/>
      <c r="E353" s="181"/>
      <c r="F353" s="181"/>
      <c r="G353" s="181"/>
      <c r="H353" s="181"/>
    </row>
    <row r="354" spans="1:8">
      <c r="A354" s="181"/>
      <c r="B354" s="182"/>
      <c r="C354" s="201"/>
      <c r="D354" s="181"/>
      <c r="E354" s="181"/>
      <c r="F354" s="181"/>
      <c r="G354" s="181"/>
      <c r="H354" s="181"/>
    </row>
    <row r="355" spans="1:8">
      <c r="A355" s="181"/>
      <c r="B355" s="182"/>
      <c r="C355" s="201"/>
      <c r="D355" s="181"/>
      <c r="E355" s="181"/>
      <c r="F355" s="181"/>
      <c r="G355" s="181"/>
      <c r="H355" s="181"/>
    </row>
    <row r="356" spans="1:8">
      <c r="A356" s="181"/>
      <c r="B356" s="182"/>
      <c r="C356" s="181"/>
      <c r="D356" s="181"/>
      <c r="E356" s="181"/>
      <c r="F356" s="181"/>
      <c r="G356" s="181"/>
      <c r="H356" s="181"/>
    </row>
    <row r="357" spans="1:8">
      <c r="A357" s="181"/>
      <c r="B357" s="182"/>
      <c r="C357" s="223"/>
      <c r="D357" s="181"/>
      <c r="E357" s="181"/>
      <c r="F357" s="181"/>
      <c r="G357" s="181"/>
      <c r="H357" s="181"/>
    </row>
    <row r="358" spans="1:8">
      <c r="A358" s="181"/>
      <c r="B358" s="182"/>
      <c r="C358" s="211"/>
      <c r="D358" s="181"/>
      <c r="E358" s="181"/>
      <c r="F358" s="181"/>
      <c r="G358" s="181"/>
      <c r="H358" s="181"/>
    </row>
    <row r="359" spans="1:8">
      <c r="A359" s="181"/>
      <c r="B359" s="182"/>
      <c r="C359" s="179"/>
      <c r="D359" s="181"/>
      <c r="E359" s="181"/>
      <c r="F359" s="181"/>
      <c r="G359" s="181"/>
      <c r="H359" s="181"/>
    </row>
    <row r="360" spans="1:8">
      <c r="A360" s="181"/>
      <c r="B360" s="182"/>
      <c r="C360" s="181"/>
      <c r="D360" s="181"/>
      <c r="E360" s="181"/>
      <c r="F360" s="181"/>
      <c r="G360" s="181"/>
      <c r="H360" s="181"/>
    </row>
    <row r="361" spans="1:8">
      <c r="A361" s="182"/>
      <c r="B361" s="182"/>
      <c r="C361" s="223"/>
      <c r="D361" s="181"/>
      <c r="E361" s="181"/>
      <c r="F361" s="181"/>
      <c r="G361" s="181"/>
      <c r="H361" s="181"/>
    </row>
    <row r="362" spans="1:8">
      <c r="A362" s="181"/>
      <c r="B362" s="182"/>
      <c r="C362" s="179"/>
      <c r="D362" s="181"/>
      <c r="E362" s="181"/>
      <c r="F362" s="181"/>
      <c r="G362" s="181"/>
      <c r="H362" s="181"/>
    </row>
    <row r="363" spans="1:8">
      <c r="A363" s="181"/>
      <c r="B363" s="182"/>
      <c r="C363" s="179"/>
      <c r="D363" s="181"/>
      <c r="E363" s="181"/>
      <c r="F363" s="181"/>
      <c r="G363" s="181"/>
      <c r="H363" s="181"/>
    </row>
    <row r="364" spans="1:8">
      <c r="A364" s="181"/>
      <c r="B364" s="182"/>
      <c r="C364" s="179"/>
      <c r="D364" s="181"/>
      <c r="E364" s="181"/>
      <c r="F364" s="181"/>
      <c r="G364" s="181"/>
      <c r="H364" s="181"/>
    </row>
    <row r="365" spans="1:8">
      <c r="A365" s="181"/>
      <c r="B365" s="182"/>
      <c r="C365" s="179"/>
      <c r="D365" s="181"/>
      <c r="E365" s="181"/>
      <c r="F365" s="181"/>
      <c r="G365" s="181"/>
      <c r="H365" s="181"/>
    </row>
    <row r="366" spans="1:8">
      <c r="A366" s="181"/>
      <c r="B366" s="182"/>
      <c r="C366" s="181"/>
      <c r="D366" s="181"/>
      <c r="E366" s="181"/>
      <c r="F366" s="181"/>
      <c r="G366" s="181"/>
      <c r="H366" s="181"/>
    </row>
    <row r="367" spans="1:8">
      <c r="A367" s="181"/>
      <c r="B367" s="182"/>
      <c r="C367" s="223"/>
      <c r="D367" s="181"/>
      <c r="E367" s="181"/>
      <c r="F367" s="181"/>
      <c r="G367" s="181"/>
      <c r="H367" s="181"/>
    </row>
    <row r="368" spans="1:8">
      <c r="A368" s="181"/>
      <c r="B368" s="182"/>
      <c r="C368" s="179"/>
      <c r="D368" s="181"/>
      <c r="E368" s="181"/>
      <c r="F368" s="181"/>
      <c r="G368" s="181"/>
      <c r="H368" s="181"/>
    </row>
    <row r="369" spans="1:8">
      <c r="A369" s="181"/>
      <c r="B369" s="182"/>
      <c r="C369" s="181"/>
      <c r="D369" s="181"/>
      <c r="E369" s="181"/>
      <c r="F369" s="181"/>
      <c r="G369" s="181"/>
      <c r="H369" s="181"/>
    </row>
    <row r="370" spans="1:8">
      <c r="A370" s="181"/>
      <c r="B370" s="182"/>
      <c r="C370" s="223"/>
      <c r="D370" s="181"/>
      <c r="E370" s="181"/>
      <c r="F370" s="181"/>
      <c r="G370" s="181"/>
      <c r="H370" s="181"/>
    </row>
    <row r="371" spans="1:8">
      <c r="A371" s="181"/>
      <c r="B371" s="182"/>
      <c r="C371" s="201"/>
      <c r="D371" s="181"/>
      <c r="E371" s="181"/>
      <c r="F371" s="181"/>
      <c r="G371" s="181"/>
      <c r="H371" s="181"/>
    </row>
    <row r="372" spans="1:8">
      <c r="A372" s="181"/>
      <c r="B372" s="182"/>
      <c r="C372" s="179"/>
      <c r="D372" s="181"/>
      <c r="E372" s="181"/>
      <c r="F372" s="181"/>
      <c r="G372" s="181"/>
      <c r="H372" s="181"/>
    </row>
    <row r="373" spans="1:8">
      <c r="A373" s="181"/>
      <c r="B373" s="182"/>
      <c r="C373" s="181"/>
      <c r="D373" s="181"/>
      <c r="E373" s="181"/>
      <c r="F373" s="181"/>
      <c r="G373" s="181"/>
      <c r="H373" s="181"/>
    </row>
    <row r="374" spans="1:8">
      <c r="A374" s="181"/>
      <c r="B374" s="182"/>
      <c r="C374" s="223"/>
      <c r="D374" s="181"/>
      <c r="E374" s="181"/>
      <c r="F374" s="181"/>
      <c r="G374" s="181"/>
      <c r="H374" s="181"/>
    </row>
    <row r="375" spans="1:8">
      <c r="A375" s="181"/>
      <c r="B375" s="182"/>
      <c r="C375" s="179"/>
      <c r="D375" s="181"/>
      <c r="E375" s="181"/>
      <c r="F375" s="181"/>
      <c r="G375" s="181"/>
      <c r="H375" s="181"/>
    </row>
    <row r="376" spans="1:8">
      <c r="A376" s="181"/>
      <c r="B376" s="182"/>
      <c r="C376" s="206"/>
      <c r="D376" s="181"/>
      <c r="E376" s="181"/>
      <c r="F376" s="181"/>
      <c r="G376" s="181"/>
      <c r="H376" s="181"/>
    </row>
    <row r="377" spans="1:8">
      <c r="A377" s="181"/>
      <c r="B377" s="182"/>
      <c r="C377" s="201"/>
      <c r="D377" s="181"/>
      <c r="E377" s="181"/>
      <c r="F377" s="181"/>
      <c r="G377" s="181"/>
      <c r="H377" s="181"/>
    </row>
    <row r="378" spans="1:8">
      <c r="A378" s="181"/>
      <c r="B378" s="182"/>
      <c r="C378" s="201"/>
      <c r="D378" s="181"/>
      <c r="E378" s="181"/>
      <c r="F378" s="181"/>
      <c r="G378" s="181"/>
      <c r="H378" s="181"/>
    </row>
    <row r="379" spans="1:8">
      <c r="A379" s="181"/>
      <c r="B379" s="182"/>
      <c r="C379" s="201"/>
      <c r="D379" s="181"/>
      <c r="E379" s="181"/>
      <c r="F379" s="181"/>
      <c r="G379" s="181"/>
      <c r="H379" s="181"/>
    </row>
    <row r="380" spans="1:8">
      <c r="A380" s="181"/>
      <c r="B380" s="182"/>
      <c r="C380" s="181"/>
      <c r="D380" s="181"/>
      <c r="E380" s="181"/>
      <c r="F380" s="181"/>
      <c r="G380" s="181"/>
      <c r="H380" s="181"/>
    </row>
    <row r="381" spans="1:8">
      <c r="A381" s="181"/>
      <c r="B381" s="182"/>
      <c r="C381" s="223"/>
      <c r="D381" s="181"/>
      <c r="E381" s="181"/>
      <c r="F381" s="181"/>
      <c r="G381" s="181"/>
      <c r="H381" s="181"/>
    </row>
    <row r="382" spans="1:8">
      <c r="A382" s="181"/>
      <c r="B382" s="182"/>
      <c r="C382" s="223"/>
      <c r="D382" s="181"/>
      <c r="E382" s="181"/>
      <c r="F382" s="181"/>
      <c r="G382" s="181"/>
      <c r="H382" s="181"/>
    </row>
    <row r="383" spans="1:8">
      <c r="A383" s="181"/>
      <c r="B383" s="182"/>
      <c r="C383" s="201"/>
      <c r="D383" s="181"/>
      <c r="E383" s="181"/>
      <c r="F383" s="181"/>
      <c r="G383" s="181"/>
      <c r="H383" s="181"/>
    </row>
    <row r="384" spans="1:8">
      <c r="A384" s="181"/>
      <c r="B384" s="182"/>
      <c r="C384" s="181"/>
      <c r="D384" s="181"/>
      <c r="E384" s="181"/>
      <c r="F384" s="181"/>
      <c r="G384" s="181"/>
      <c r="H384" s="181"/>
    </row>
    <row r="385" spans="1:8">
      <c r="A385" s="181"/>
      <c r="B385" s="182"/>
      <c r="C385" s="223"/>
      <c r="D385" s="181"/>
      <c r="E385" s="181"/>
      <c r="F385" s="181"/>
      <c r="G385" s="181"/>
      <c r="H385" s="181"/>
    </row>
    <row r="386" spans="1:8">
      <c r="A386" s="181"/>
      <c r="B386" s="182"/>
      <c r="C386" s="201"/>
      <c r="D386" s="181"/>
      <c r="E386" s="181"/>
      <c r="F386" s="181"/>
      <c r="G386" s="181"/>
      <c r="H386" s="181"/>
    </row>
    <row r="387" spans="1:8">
      <c r="A387" s="181"/>
      <c r="B387" s="182"/>
      <c r="C387" s="201"/>
      <c r="D387" s="181"/>
      <c r="E387" s="181"/>
      <c r="F387" s="181"/>
      <c r="G387" s="181"/>
      <c r="H387" s="181"/>
    </row>
    <row r="388" spans="1:8">
      <c r="A388" s="181"/>
      <c r="B388" s="182"/>
      <c r="C388" s="181"/>
      <c r="D388" s="181"/>
      <c r="E388" s="181"/>
      <c r="F388" s="181"/>
      <c r="G388" s="181"/>
      <c r="H388" s="181"/>
    </row>
    <row r="389" spans="1:8">
      <c r="A389" s="181"/>
      <c r="B389" s="182"/>
      <c r="C389" s="223"/>
      <c r="D389" s="181"/>
      <c r="E389" s="181"/>
      <c r="F389" s="181"/>
      <c r="G389" s="181"/>
      <c r="H389" s="181"/>
    </row>
    <row r="390" spans="1:8">
      <c r="A390" s="181"/>
      <c r="B390" s="182"/>
      <c r="C390" s="201"/>
      <c r="D390" s="181"/>
      <c r="E390" s="181"/>
      <c r="F390" s="306"/>
      <c r="G390" s="306"/>
      <c r="H390" s="306"/>
    </row>
    <row r="391" spans="1:8">
      <c r="A391" s="181"/>
      <c r="B391" s="182"/>
      <c r="C391" s="201"/>
      <c r="D391" s="181"/>
      <c r="E391" s="181"/>
      <c r="F391" s="306"/>
      <c r="G391" s="306"/>
      <c r="H391" s="306"/>
    </row>
    <row r="392" spans="1:8">
      <c r="A392" s="181"/>
      <c r="B392" s="182"/>
      <c r="C392" s="201"/>
      <c r="D392" s="181"/>
      <c r="E392" s="181"/>
      <c r="F392" s="306"/>
      <c r="G392" s="306"/>
      <c r="H392" s="306"/>
    </row>
    <row r="393" spans="1:8">
      <c r="A393" s="181"/>
      <c r="B393" s="182"/>
      <c r="C393" s="201"/>
      <c r="D393" s="181"/>
      <c r="E393" s="181"/>
      <c r="F393" s="306"/>
      <c r="G393" s="306"/>
      <c r="H393" s="306"/>
    </row>
    <row r="394" spans="1:8">
      <c r="A394" s="181"/>
      <c r="B394" s="182"/>
      <c r="C394" s="201"/>
      <c r="D394" s="181"/>
      <c r="E394" s="181"/>
      <c r="F394" s="306"/>
      <c r="G394" s="306"/>
      <c r="H394" s="306"/>
    </row>
    <row r="395" spans="1:8">
      <c r="A395" s="181"/>
      <c r="B395" s="182"/>
      <c r="C395" s="181"/>
      <c r="D395" s="181"/>
      <c r="E395" s="181"/>
      <c r="F395" s="181"/>
      <c r="G395" s="181"/>
      <c r="H395" s="181"/>
    </row>
    <row r="396" spans="1:8">
      <c r="A396" s="181"/>
      <c r="B396" s="182"/>
      <c r="C396" s="223"/>
      <c r="D396" s="181"/>
      <c r="E396" s="181"/>
      <c r="F396" s="181"/>
      <c r="G396" s="181"/>
      <c r="H396" s="181"/>
    </row>
    <row r="397" spans="1:8">
      <c r="A397" s="181"/>
      <c r="B397" s="182"/>
      <c r="C397" s="179"/>
      <c r="D397" s="181"/>
      <c r="E397" s="181"/>
      <c r="F397" s="181"/>
      <c r="G397" s="181"/>
      <c r="H397" s="181"/>
    </row>
    <row r="398" spans="1:8">
      <c r="A398" s="181"/>
      <c r="B398" s="182"/>
      <c r="C398" s="201"/>
      <c r="D398" s="181"/>
      <c r="E398" s="181"/>
      <c r="F398" s="181"/>
      <c r="G398" s="181"/>
      <c r="H398" s="181"/>
    </row>
    <row r="399" spans="1:8">
      <c r="A399" s="181"/>
      <c r="B399" s="182"/>
      <c r="C399" s="201"/>
      <c r="D399" s="181"/>
      <c r="E399" s="181"/>
      <c r="F399" s="181"/>
      <c r="G399" s="181"/>
      <c r="H399" s="181"/>
    </row>
    <row r="400" spans="1:8">
      <c r="A400" s="181"/>
      <c r="B400" s="182"/>
      <c r="C400" s="181"/>
      <c r="D400" s="181"/>
      <c r="E400" s="181"/>
      <c r="F400" s="181"/>
      <c r="G400" s="181"/>
      <c r="H400" s="181"/>
    </row>
    <row r="401" spans="1:8">
      <c r="A401" s="181"/>
      <c r="B401" s="182"/>
      <c r="C401" s="223"/>
      <c r="D401" s="181"/>
      <c r="E401" s="181"/>
      <c r="F401" s="181"/>
      <c r="G401" s="181"/>
      <c r="H401" s="181"/>
    </row>
    <row r="402" spans="1:8">
      <c r="A402" s="181"/>
      <c r="B402" s="182"/>
      <c r="C402" s="201"/>
      <c r="D402" s="181"/>
      <c r="E402" s="181"/>
      <c r="F402" s="181"/>
      <c r="G402" s="181"/>
      <c r="H402" s="181"/>
    </row>
    <row r="403" spans="1:8">
      <c r="A403" s="181"/>
      <c r="B403" s="182"/>
      <c r="C403" s="201"/>
      <c r="D403" s="181"/>
      <c r="E403" s="181"/>
      <c r="F403" s="181"/>
      <c r="G403" s="181"/>
      <c r="H403" s="181"/>
    </row>
    <row r="404" spans="1:8">
      <c r="A404" s="181"/>
      <c r="B404" s="182"/>
      <c r="C404" s="179"/>
      <c r="D404" s="181"/>
      <c r="E404" s="181"/>
      <c r="F404" s="181"/>
      <c r="G404" s="181"/>
      <c r="H404" s="181"/>
    </row>
    <row r="405" spans="1:8">
      <c r="A405" s="181"/>
      <c r="B405" s="182"/>
      <c r="C405" s="179"/>
      <c r="D405" s="181"/>
      <c r="E405" s="181"/>
      <c r="F405" s="181"/>
      <c r="G405" s="181"/>
      <c r="H405" s="181"/>
    </row>
    <row r="406" spans="1:8">
      <c r="A406" s="181"/>
      <c r="B406" s="182"/>
      <c r="C406" s="179"/>
      <c r="D406" s="181"/>
      <c r="E406" s="181"/>
      <c r="F406" s="181"/>
      <c r="G406" s="181"/>
      <c r="H406" s="181"/>
    </row>
    <row r="407" spans="1:8">
      <c r="A407" s="181"/>
      <c r="B407" s="182"/>
      <c r="C407" s="179"/>
      <c r="D407" s="181"/>
      <c r="E407" s="181"/>
      <c r="F407" s="181"/>
      <c r="G407" s="181"/>
      <c r="H407" s="181"/>
    </row>
    <row r="408" spans="1:8">
      <c r="A408" s="181"/>
      <c r="B408" s="182"/>
      <c r="C408" s="201"/>
      <c r="D408" s="181"/>
      <c r="E408" s="181"/>
      <c r="F408" s="181"/>
      <c r="G408" s="181"/>
      <c r="H408" s="181"/>
    </row>
    <row r="409" spans="1:8">
      <c r="A409" s="181"/>
      <c r="B409" s="182"/>
      <c r="C409" s="181"/>
      <c r="D409" s="181"/>
      <c r="E409" s="181"/>
      <c r="F409" s="181"/>
      <c r="G409" s="181"/>
      <c r="H409" s="181"/>
    </row>
    <row r="410" spans="1:8" ht="18.75">
      <c r="A410" s="181"/>
      <c r="B410" s="182"/>
      <c r="C410" s="222"/>
      <c r="D410" s="181"/>
      <c r="E410" s="181"/>
      <c r="F410" s="181"/>
      <c r="G410" s="181"/>
      <c r="H410" s="181"/>
    </row>
    <row r="411" spans="1:8">
      <c r="A411" s="181"/>
      <c r="B411" s="182"/>
      <c r="C411" s="201"/>
      <c r="D411" s="181"/>
      <c r="E411" s="181"/>
      <c r="F411" s="181"/>
      <c r="G411" s="181"/>
      <c r="H411" s="181"/>
    </row>
    <row r="412" spans="1:8">
      <c r="A412" s="181"/>
      <c r="B412" s="182"/>
      <c r="C412" s="201"/>
      <c r="D412" s="181"/>
      <c r="E412" s="181"/>
      <c r="F412" s="181"/>
      <c r="G412" s="181"/>
      <c r="H412" s="181"/>
    </row>
    <row r="413" spans="1:8">
      <c r="A413" s="181"/>
      <c r="B413" s="182"/>
      <c r="C413" s="201"/>
      <c r="D413" s="181"/>
      <c r="E413" s="181"/>
      <c r="F413" s="181"/>
      <c r="G413" s="181"/>
      <c r="H413" s="181"/>
    </row>
    <row r="414" spans="1:8">
      <c r="A414" s="181"/>
      <c r="B414" s="182"/>
      <c r="C414" s="181"/>
      <c r="D414" s="181"/>
      <c r="E414" s="181"/>
      <c r="F414" s="181"/>
      <c r="G414" s="181"/>
      <c r="H414" s="181"/>
    </row>
    <row r="415" spans="1:8" ht="18.75">
      <c r="A415" s="181"/>
      <c r="B415" s="182"/>
      <c r="C415" s="222"/>
      <c r="D415" s="181"/>
      <c r="E415" s="181"/>
      <c r="F415" s="181"/>
      <c r="G415" s="181"/>
      <c r="H415" s="181"/>
    </row>
    <row r="416" spans="1:8">
      <c r="A416" s="181"/>
      <c r="B416" s="182"/>
      <c r="C416" s="201"/>
      <c r="D416" s="181"/>
      <c r="E416" s="181"/>
      <c r="F416" s="181"/>
      <c r="G416" s="181"/>
      <c r="H416" s="181"/>
    </row>
    <row r="417" spans="1:8">
      <c r="A417" s="181"/>
      <c r="B417" s="182"/>
      <c r="C417" s="179"/>
      <c r="D417" s="181"/>
      <c r="E417" s="181"/>
      <c r="F417" s="181"/>
      <c r="G417" s="181"/>
      <c r="H417" s="181"/>
    </row>
    <row r="418" spans="1:8">
      <c r="A418" s="181"/>
      <c r="B418" s="182"/>
      <c r="C418" s="181"/>
      <c r="D418" s="181"/>
      <c r="E418" s="181"/>
      <c r="F418" s="181"/>
      <c r="G418" s="181"/>
      <c r="H418" s="181"/>
    </row>
    <row r="419" spans="1:8">
      <c r="A419" s="181"/>
      <c r="B419" s="182"/>
      <c r="C419" s="223"/>
      <c r="D419" s="181"/>
      <c r="E419" s="181"/>
      <c r="F419" s="181"/>
      <c r="G419" s="181"/>
      <c r="H419" s="181"/>
    </row>
    <row r="420" spans="1:8">
      <c r="A420" s="181"/>
      <c r="B420" s="182"/>
      <c r="C420" s="223"/>
      <c r="D420" s="181"/>
      <c r="E420" s="181"/>
      <c r="F420" s="181"/>
      <c r="G420" s="181"/>
      <c r="H420" s="181"/>
    </row>
    <row r="421" spans="1:8">
      <c r="A421" s="181"/>
      <c r="B421" s="182"/>
      <c r="C421" s="179"/>
      <c r="D421" s="181"/>
      <c r="E421" s="181"/>
      <c r="F421" s="181"/>
      <c r="G421" s="181"/>
      <c r="H421" s="181"/>
    </row>
    <row r="422" spans="1:8">
      <c r="A422" s="181"/>
      <c r="B422" s="182"/>
      <c r="C422" s="201"/>
      <c r="D422" s="181"/>
      <c r="E422" s="181"/>
      <c r="F422" s="181"/>
      <c r="G422" s="181"/>
      <c r="H422" s="181"/>
    </row>
    <row r="423" spans="1:8">
      <c r="A423" s="181"/>
      <c r="B423" s="182"/>
      <c r="C423" s="181"/>
      <c r="D423" s="181"/>
      <c r="E423" s="181"/>
      <c r="F423" s="181"/>
      <c r="G423" s="181"/>
      <c r="H423" s="181"/>
    </row>
    <row r="424" spans="1:8">
      <c r="A424" s="181"/>
      <c r="B424" s="182"/>
      <c r="C424" s="223"/>
      <c r="D424" s="181"/>
      <c r="E424" s="181"/>
      <c r="F424" s="181"/>
      <c r="G424" s="181"/>
      <c r="H424" s="181"/>
    </row>
    <row r="425" spans="1:8">
      <c r="A425" s="181"/>
      <c r="B425" s="182"/>
      <c r="C425" s="179"/>
      <c r="D425" s="181"/>
      <c r="E425" s="181"/>
      <c r="F425" s="181"/>
      <c r="G425" s="181"/>
      <c r="H425" s="181"/>
    </row>
    <row r="426" spans="1:8">
      <c r="A426" s="181"/>
      <c r="B426" s="182"/>
      <c r="C426" s="179"/>
      <c r="D426" s="181"/>
      <c r="E426" s="181"/>
      <c r="F426" s="181"/>
      <c r="G426" s="181"/>
      <c r="H426" s="181"/>
    </row>
    <row r="427" spans="1:8">
      <c r="A427" s="181"/>
      <c r="B427" s="182"/>
      <c r="C427" s="181"/>
      <c r="D427" s="181"/>
      <c r="E427" s="181"/>
      <c r="F427" s="181"/>
      <c r="G427" s="181"/>
      <c r="H427" s="181"/>
    </row>
    <row r="428" spans="1:8">
      <c r="A428" s="181"/>
      <c r="B428" s="182"/>
      <c r="C428" s="223"/>
      <c r="D428" s="181"/>
      <c r="E428" s="181"/>
      <c r="F428" s="181"/>
      <c r="G428" s="181"/>
      <c r="H428" s="181"/>
    </row>
    <row r="429" spans="1:8">
      <c r="A429" s="181"/>
      <c r="B429" s="182"/>
      <c r="C429" s="223"/>
      <c r="D429" s="181"/>
      <c r="E429" s="181"/>
      <c r="F429" s="181"/>
      <c r="G429" s="181"/>
      <c r="H429" s="181"/>
    </row>
    <row r="430" spans="1:8">
      <c r="A430" s="181"/>
      <c r="B430" s="182"/>
      <c r="C430" s="179"/>
      <c r="D430" s="181"/>
      <c r="E430" s="181"/>
      <c r="F430" s="181"/>
      <c r="G430" s="181"/>
      <c r="H430" s="181"/>
    </row>
    <row r="431" spans="1:8">
      <c r="A431" s="181"/>
      <c r="B431" s="182"/>
      <c r="C431" s="206"/>
      <c r="D431" s="181"/>
      <c r="E431" s="181"/>
      <c r="F431" s="181"/>
      <c r="G431" s="181"/>
      <c r="H431" s="181"/>
    </row>
    <row r="432" spans="1:8">
      <c r="A432" s="181"/>
      <c r="B432" s="182"/>
      <c r="C432" s="206"/>
      <c r="D432" s="181"/>
      <c r="E432" s="181"/>
      <c r="F432" s="181"/>
      <c r="G432" s="181"/>
      <c r="H432" s="181"/>
    </row>
    <row r="433" spans="1:8">
      <c r="A433" s="181"/>
      <c r="B433" s="182"/>
      <c r="C433" s="206"/>
      <c r="D433" s="181"/>
      <c r="E433" s="181"/>
      <c r="F433" s="181"/>
      <c r="G433" s="181"/>
      <c r="H433" s="181"/>
    </row>
    <row r="434" spans="1:8">
      <c r="A434" s="181"/>
      <c r="B434" s="182"/>
      <c r="C434" s="181"/>
      <c r="D434" s="181"/>
      <c r="E434" s="181"/>
      <c r="F434" s="181"/>
      <c r="G434" s="181"/>
      <c r="H434" s="181"/>
    </row>
    <row r="435" spans="1:8">
      <c r="A435" s="181"/>
      <c r="B435" s="182"/>
      <c r="C435" s="223"/>
      <c r="D435" s="181"/>
      <c r="E435" s="181"/>
      <c r="F435" s="181"/>
      <c r="G435" s="181"/>
      <c r="H435" s="181"/>
    </row>
    <row r="436" spans="1:8">
      <c r="A436" s="181"/>
      <c r="B436" s="182"/>
      <c r="C436" s="179"/>
      <c r="D436" s="181"/>
      <c r="E436" s="181"/>
      <c r="F436" s="181"/>
      <c r="G436" s="181"/>
      <c r="H436" s="181"/>
    </row>
    <row r="437" spans="1:8">
      <c r="A437" s="181"/>
      <c r="B437" s="182"/>
      <c r="C437" s="179"/>
      <c r="D437" s="181"/>
      <c r="E437" s="181"/>
      <c r="F437" s="181"/>
      <c r="G437" s="181"/>
      <c r="H437" s="181"/>
    </row>
    <row r="438" spans="1:8">
      <c r="A438" s="181"/>
      <c r="B438" s="182"/>
      <c r="C438" s="181"/>
      <c r="D438" s="181"/>
      <c r="E438" s="181"/>
      <c r="F438" s="181"/>
      <c r="G438" s="181"/>
      <c r="H438" s="181"/>
    </row>
    <row r="439" spans="1:8">
      <c r="A439" s="181"/>
      <c r="B439" s="182"/>
      <c r="C439" s="223"/>
      <c r="D439" s="181"/>
      <c r="E439" s="181"/>
      <c r="F439" s="181"/>
      <c r="G439" s="181"/>
      <c r="H439" s="181"/>
    </row>
    <row r="440" spans="1:8">
      <c r="A440" s="181"/>
      <c r="B440" s="182"/>
      <c r="C440" s="201"/>
      <c r="D440" s="181"/>
      <c r="E440" s="181"/>
      <c r="F440" s="181"/>
      <c r="G440" s="181"/>
      <c r="H440" s="181"/>
    </row>
    <row r="441" spans="1:8">
      <c r="A441" s="181"/>
      <c r="B441" s="182"/>
      <c r="C441" s="179"/>
      <c r="D441" s="181"/>
      <c r="E441" s="181"/>
      <c r="F441" s="181"/>
      <c r="G441" s="181"/>
      <c r="H441" s="181"/>
    </row>
    <row r="442" spans="1:8">
      <c r="A442" s="181"/>
      <c r="B442" s="182"/>
      <c r="C442" s="181"/>
      <c r="D442" s="181"/>
      <c r="E442" s="181"/>
      <c r="F442" s="181"/>
      <c r="G442" s="181"/>
      <c r="H442" s="181"/>
    </row>
    <row r="443" spans="1:8">
      <c r="A443" s="181"/>
      <c r="B443" s="182"/>
      <c r="C443" s="223"/>
      <c r="D443" s="181"/>
      <c r="E443" s="181"/>
      <c r="F443" s="181"/>
      <c r="G443" s="181"/>
      <c r="H443" s="181"/>
    </row>
    <row r="444" spans="1:8">
      <c r="A444" s="181"/>
      <c r="B444" s="182"/>
      <c r="C444" s="201"/>
      <c r="D444" s="181"/>
      <c r="E444" s="181"/>
      <c r="F444" s="306"/>
      <c r="G444" s="306"/>
      <c r="H444" s="306"/>
    </row>
    <row r="445" spans="1:8">
      <c r="A445" s="181"/>
      <c r="B445" s="181"/>
      <c r="C445" s="181"/>
      <c r="D445" s="181"/>
      <c r="E445" s="181"/>
      <c r="F445" s="181"/>
      <c r="G445" s="181"/>
      <c r="H445" s="181"/>
    </row>
  </sheetData>
  <mergeCells count="18">
    <mergeCell ref="A1:D1"/>
    <mergeCell ref="B2:C2"/>
    <mergeCell ref="A46:E46"/>
    <mergeCell ref="F129:H129"/>
    <mergeCell ref="F390:H390"/>
    <mergeCell ref="B48:C57"/>
    <mergeCell ref="B3:C3"/>
    <mergeCell ref="B4:C4"/>
    <mergeCell ref="B5:C5"/>
    <mergeCell ref="B6:C6"/>
    <mergeCell ref="B7:C7"/>
    <mergeCell ref="B8:C8"/>
    <mergeCell ref="B9:C9"/>
    <mergeCell ref="F392:H392"/>
    <mergeCell ref="F393:H393"/>
    <mergeCell ref="F394:H394"/>
    <mergeCell ref="F444:H444"/>
    <mergeCell ref="F391:H391"/>
  </mergeCells>
  <dataValidations count="4">
    <dataValidation type="list" allowBlank="1" showInputMessage="1" showErrorMessage="1" sqref="B10">
      <formula1>GrantProg</formula1>
    </dataValidation>
    <dataValidation type="list" allowBlank="1" showInputMessage="1" showErrorMessage="1" sqref="D348 D312">
      <formula1>CoastFldZone</formula1>
    </dataValidation>
    <dataValidation type="list" allowBlank="1" showInputMessage="1" showErrorMessage="1" sqref="D349 D68 D313 D128">
      <formula1>StrCat</formula1>
    </dataValidation>
    <dataValidation type="list" allowBlank="1" showInputMessage="1" showErrorMessage="1" sqref="D383:E383 D362:E365 D358:E359 D350:E355 D345:E345 D342:E342 D339:E339 D335:E336 D331:E332 D327:E328 D324:E324 D321:E321 D314:E318 D306:E309 D303:E303 D299:E299 D295:E296 D292:E292 D288:E289 D274:E285 D267:E271 D262:E264 D259:E259 D256:E256 D251:E253 D246:E248 D243:E243 D238:E240 D234:E235 D230:E231 D217:E227 D211:E214 D208:E208 D205:E205 D201:E202 D196:E198 D192:E192 D187:E189 D180:E184 D174:E177 D167:E171 D163:E164 D157:E160 D154:E154 D148:E151 D144:E145 D141:E141 D138:E138 D132:E135 D129:E129 D112:E120 D102:E108 D94:E99 D90:E91 D86:E87 D78:E83 D72:E75 D69:E69 D65:E66 D57:E61 D54:E54 D50:E51 D375:E379 D16:E47 D371:E372 D368:E368 D440:E441 D436:E437 D430:E433 D425:E426 D421:E422 D416:E417 D411:E413 D402:E408 D397:E399 D390:E394 D386:E387 D123:E125 D444:E444">
      <formula1>question1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37</vt:i4>
      </vt:variant>
    </vt:vector>
  </HeadingPairs>
  <TitlesOfParts>
    <vt:vector size="51" baseType="lpstr">
      <vt:lpstr>Overview</vt:lpstr>
      <vt:lpstr>Description of Checklists</vt:lpstr>
      <vt:lpstr>Initial Inspection and Data Col</vt:lpstr>
      <vt:lpstr>Cost Estimate Example Sheet</vt:lpstr>
      <vt:lpstr>BCA Input Resources</vt:lpstr>
      <vt:lpstr>EHP Checklist</vt:lpstr>
      <vt:lpstr>Application Development Res</vt:lpstr>
      <vt:lpstr>Mitigation Reconst Design Const</vt:lpstr>
      <vt:lpstr>Elevation Design Const</vt:lpstr>
      <vt:lpstr>Dry Floodproofing Design Const</vt:lpstr>
      <vt:lpstr>Pre Const Checklist</vt:lpstr>
      <vt:lpstr>Project Closeout</vt:lpstr>
      <vt:lpstr>Lists</vt:lpstr>
      <vt:lpstr>Mit Button</vt:lpstr>
      <vt:lpstr>BCAFndType</vt:lpstr>
      <vt:lpstr>BCAModule</vt:lpstr>
      <vt:lpstr>CoastFldZone</vt:lpstr>
      <vt:lpstr>DamageOpt</vt:lpstr>
      <vt:lpstr>Datum</vt:lpstr>
      <vt:lpstr>DDFType</vt:lpstr>
      <vt:lpstr>Design</vt:lpstr>
      <vt:lpstr>ElevCert</vt:lpstr>
      <vt:lpstr>FloodMitProj</vt:lpstr>
      <vt:lpstr>FloodSource</vt:lpstr>
      <vt:lpstr>floodzone</vt:lpstr>
      <vt:lpstr>FM</vt:lpstr>
      <vt:lpstr>FoundMat</vt:lpstr>
      <vt:lpstr>FoundType</vt:lpstr>
      <vt:lpstr>FZ</vt:lpstr>
      <vt:lpstr>GrantProg</vt:lpstr>
      <vt:lpstr>Loadcomb</vt:lpstr>
      <vt:lpstr>LosFac</vt:lpstr>
      <vt:lpstr>LosService</vt:lpstr>
      <vt:lpstr>MitType</vt:lpstr>
      <vt:lpstr>NRDDF</vt:lpstr>
      <vt:lpstr>NRTypeStr</vt:lpstr>
      <vt:lpstr>PrimaryUse</vt:lpstr>
      <vt:lpstr>'Application Development Res'!Print_Area</vt:lpstr>
      <vt:lpstr>'BCA Input Resources'!Print_Area</vt:lpstr>
      <vt:lpstr>'Cost Estimate Example Sheet'!Print_Area</vt:lpstr>
      <vt:lpstr>'EHP Checklist'!Print_Area</vt:lpstr>
      <vt:lpstr>'Pre Const Checklist'!Print_Area</vt:lpstr>
      <vt:lpstr>'Project Closeout'!Print_Area</vt:lpstr>
      <vt:lpstr>question1</vt:lpstr>
      <vt:lpstr>RDDF</vt:lpstr>
      <vt:lpstr>ResNR</vt:lpstr>
      <vt:lpstr>ResType</vt:lpstr>
      <vt:lpstr>StrCat</vt:lpstr>
      <vt:lpstr>StructureType</vt:lpstr>
      <vt:lpstr>SuperMat</vt:lpstr>
      <vt:lpstr>Veneer</vt:lpstr>
    </vt:vector>
  </TitlesOfParts>
  <Company>PBS&amp;J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Reeder</dc:creator>
  <cp:lastModifiedBy>David</cp:lastModifiedBy>
  <cp:lastPrinted>2012-03-30T16:16:19Z</cp:lastPrinted>
  <dcterms:created xsi:type="dcterms:W3CDTF">2012-01-31T21:17:37Z</dcterms:created>
  <dcterms:modified xsi:type="dcterms:W3CDTF">2014-09-29T19:35:07Z</dcterms:modified>
</cp:coreProperties>
</file>