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9935" windowHeight="11955" activeTab="1"/>
  </bookViews>
  <sheets>
    <sheet name="Steel Calcs" sheetId="4" r:id="rId1"/>
    <sheet name="Masonry Calcs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D13" i="1"/>
  <c r="F23"/>
  <c r="C27" s="1"/>
  <c r="C26" i="4"/>
  <c r="F18"/>
  <c r="H12"/>
  <c r="F12"/>
  <c r="B12"/>
  <c r="B13" s="1"/>
  <c r="D18" s="1"/>
  <c r="H18" s="1"/>
  <c r="F13" i="1"/>
  <c r="F19"/>
  <c r="H13"/>
  <c r="B13"/>
  <c r="E26" i="4" l="1"/>
  <c r="H22"/>
  <c r="J22" s="1"/>
  <c r="G26"/>
  <c r="C30" s="1"/>
  <c r="G30" s="1"/>
  <c r="I30" s="1"/>
  <c r="B14" i="1"/>
  <c r="D19" s="1"/>
  <c r="H19" s="1"/>
  <c r="H23" s="1"/>
  <c r="J23" s="1"/>
  <c r="E27" l="1"/>
  <c r="G27" s="1"/>
  <c r="C31" s="1"/>
  <c r="G31" s="1"/>
  <c r="I31" s="1"/>
</calcChain>
</file>

<file path=xl/sharedStrings.xml><?xml version="1.0" encoding="utf-8"?>
<sst xmlns="http://schemas.openxmlformats.org/spreadsheetml/2006/main" count="115" uniqueCount="45">
  <si>
    <t>Estimate the expansion limit and forces due to fire</t>
  </si>
  <si>
    <r>
      <rPr>
        <sz val="11"/>
        <color theme="1"/>
        <rFont val="ScriptC"/>
      </rPr>
      <t>dl</t>
    </r>
    <r>
      <rPr>
        <sz val="11"/>
        <color theme="1"/>
        <rFont val="Times New Roman"/>
        <family val="1"/>
      </rPr>
      <t xml:space="preserve"> = L</t>
    </r>
    <r>
      <rPr>
        <vertAlign val="sub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 xml:space="preserve"> α t</t>
    </r>
    <r>
      <rPr>
        <vertAlign val="sub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 xml:space="preserve"> t</t>
    </r>
    <r>
      <rPr>
        <vertAlign val="subscript"/>
        <sz val="11"/>
        <color theme="1"/>
        <rFont val="Times New Roman"/>
        <family val="1"/>
      </rPr>
      <t>1</t>
    </r>
  </si>
  <si>
    <r>
      <rPr>
        <sz val="11"/>
        <color theme="1"/>
        <rFont val="ScriptC"/>
      </rPr>
      <t>dl</t>
    </r>
    <r>
      <rPr>
        <sz val="11"/>
        <color theme="1"/>
        <rFont val="Times New Roman"/>
        <family val="1"/>
      </rPr>
      <t xml:space="preserve"> = </t>
    </r>
  </si>
  <si>
    <t>Change in object length</t>
  </si>
  <si>
    <t>α =</t>
  </si>
  <si>
    <r>
      <t>t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=</t>
    </r>
  </si>
  <si>
    <r>
      <t>t</t>
    </r>
    <r>
      <rPr>
        <vertAlign val="sub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 xml:space="preserve"> =</t>
    </r>
  </si>
  <si>
    <r>
      <t>L</t>
    </r>
    <r>
      <rPr>
        <vertAlign val="sub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 xml:space="preserve"> =</t>
    </r>
  </si>
  <si>
    <t>Initial length of object</t>
  </si>
  <si>
    <t>coefficient of thermal expansion</t>
  </si>
  <si>
    <t xml:space="preserve">steel = </t>
  </si>
  <si>
    <r>
      <t>in/(in F</t>
    </r>
    <r>
      <rPr>
        <sz val="12"/>
        <color theme="1"/>
        <rFont val="Calibri"/>
        <family val="2"/>
      </rPr>
      <t>°</t>
    </r>
    <r>
      <rPr>
        <sz val="12"/>
        <color theme="1"/>
        <rFont val="Times New Roman"/>
        <family val="1"/>
      </rPr>
      <t>)</t>
    </r>
  </si>
  <si>
    <r>
      <t>initial temperature F</t>
    </r>
    <r>
      <rPr>
        <sz val="12"/>
        <color theme="1"/>
        <rFont val="Calibri"/>
        <family val="2"/>
      </rPr>
      <t>°</t>
    </r>
  </si>
  <si>
    <r>
      <t>final temperature F</t>
    </r>
    <r>
      <rPr>
        <sz val="12"/>
        <color theme="1"/>
        <rFont val="Calibri"/>
        <family val="2"/>
      </rPr>
      <t>°</t>
    </r>
  </si>
  <si>
    <r>
      <t xml:space="preserve"> F</t>
    </r>
    <r>
      <rPr>
        <sz val="12"/>
        <color theme="1"/>
        <rFont val="Calibri"/>
        <family val="2"/>
      </rPr>
      <t>°</t>
    </r>
  </si>
  <si>
    <t>x</t>
  </si>
  <si>
    <t>-</t>
  </si>
  <si>
    <t>x     (</t>
  </si>
  <si>
    <t>)</t>
  </si>
  <si>
    <t>inches</t>
  </si>
  <si>
    <t xml:space="preserve">Strain </t>
  </si>
  <si>
    <r>
      <rPr>
        <sz val="16"/>
        <color theme="1"/>
        <rFont val="Times New Roman"/>
        <family val="1"/>
      </rPr>
      <t>ε</t>
    </r>
    <r>
      <rPr>
        <sz val="11"/>
        <color theme="1"/>
        <rFont val="Calibri"/>
        <family val="2"/>
      </rPr>
      <t xml:space="preserve"> =  </t>
    </r>
    <r>
      <rPr>
        <sz val="11"/>
        <color theme="1"/>
        <rFont val="ScriptC"/>
      </rPr>
      <t>dl</t>
    </r>
    <r>
      <rPr>
        <sz val="11"/>
        <color theme="1"/>
        <rFont val="Times New Roman"/>
        <family val="1"/>
      </rPr>
      <t xml:space="preserve"> / L</t>
    </r>
    <r>
      <rPr>
        <vertAlign val="sub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 xml:space="preserve"> </t>
    </r>
  </si>
  <si>
    <r>
      <rPr>
        <sz val="16"/>
        <color theme="1"/>
        <rFont val="Times New Roman"/>
        <family val="1"/>
      </rPr>
      <t>ε</t>
    </r>
    <r>
      <rPr>
        <sz val="11"/>
        <color theme="1"/>
        <rFont val="Calibri"/>
        <family val="2"/>
      </rPr>
      <t xml:space="preserve"> = </t>
    </r>
  </si>
  <si>
    <t>/</t>
  </si>
  <si>
    <t>=</t>
  </si>
  <si>
    <t>Elastic Modulus</t>
  </si>
  <si>
    <r>
      <t xml:space="preserve">E x  ε = </t>
    </r>
    <r>
      <rPr>
        <sz val="14"/>
        <color theme="1"/>
        <rFont val="Calibri"/>
        <family val="2"/>
      </rPr>
      <t>σ</t>
    </r>
  </si>
  <si>
    <r>
      <t xml:space="preserve"> </t>
    </r>
    <r>
      <rPr>
        <sz val="14"/>
        <color theme="1"/>
        <rFont val="Calibri"/>
        <family val="2"/>
      </rPr>
      <t xml:space="preserve">σ = </t>
    </r>
  </si>
  <si>
    <t>psi      x</t>
  </si>
  <si>
    <t>***********************************************************************************</t>
  </si>
  <si>
    <t>************************************************************************************</t>
  </si>
  <si>
    <t xml:space="preserve">psi    </t>
  </si>
  <si>
    <t>Axial Force</t>
  </si>
  <si>
    <r>
      <t xml:space="preserve">F =  σ </t>
    </r>
    <r>
      <rPr>
        <vertAlign val="subscript"/>
        <sz val="11"/>
        <color theme="1"/>
        <rFont val="Times New Roman"/>
        <family val="1"/>
      </rPr>
      <t>dt</t>
    </r>
    <r>
      <rPr>
        <sz val="11"/>
        <color theme="1"/>
        <rFont val="Times New Roman"/>
        <family val="1"/>
      </rPr>
      <t xml:space="preserve">  A   = </t>
    </r>
  </si>
  <si>
    <t>Thermal Stress</t>
  </si>
  <si>
    <r>
      <t xml:space="preserve">E = </t>
    </r>
    <r>
      <rPr>
        <sz val="14"/>
        <color theme="1"/>
        <rFont val="Calibri"/>
        <family val="2"/>
      </rPr>
      <t>σ</t>
    </r>
    <r>
      <rPr>
        <sz val="14"/>
        <color theme="1"/>
        <rFont val="Times New Roman"/>
        <family val="1"/>
      </rPr>
      <t xml:space="preserve"> / </t>
    </r>
    <r>
      <rPr>
        <sz val="14"/>
        <color theme="1"/>
        <rFont val="Calibri"/>
        <family val="2"/>
      </rPr>
      <t>ε</t>
    </r>
  </si>
  <si>
    <r>
      <t xml:space="preserve">σ </t>
    </r>
    <r>
      <rPr>
        <vertAlign val="subscript"/>
        <sz val="11"/>
        <color theme="1"/>
        <rFont val="Times New Roman"/>
        <family val="1"/>
      </rPr>
      <t>dt</t>
    </r>
    <r>
      <rPr>
        <sz val="11"/>
        <color theme="1"/>
        <rFont val="Times New Roman"/>
        <family val="1"/>
      </rPr>
      <t xml:space="preserve">  = E x   ε  = </t>
    </r>
  </si>
  <si>
    <t>A = Cross Section Area of object perpendicular to line of expansion</t>
  </si>
  <si>
    <t xml:space="preserve">psi    or </t>
  </si>
  <si>
    <t>ksi</t>
  </si>
  <si>
    <r>
      <t>7.7 in</t>
    </r>
    <r>
      <rPr>
        <vertAlign val="superscript"/>
        <sz val="11"/>
        <color theme="1"/>
        <rFont val="Calibri"/>
        <family val="2"/>
        <scheme val="minor"/>
      </rPr>
      <t>2</t>
    </r>
  </si>
  <si>
    <r>
      <t>6.5 x 10</t>
    </r>
    <r>
      <rPr>
        <vertAlign val="superscript"/>
        <sz val="12"/>
        <color theme="1"/>
        <rFont val="Times New Roman"/>
        <family val="1"/>
      </rPr>
      <t>-6</t>
    </r>
  </si>
  <si>
    <t xml:space="preserve">brick = </t>
  </si>
  <si>
    <r>
      <rPr>
        <sz val="12"/>
        <color theme="1"/>
        <rFont val="Times New Roman"/>
        <family val="1"/>
      </rPr>
      <t xml:space="preserve">Steel  </t>
    </r>
    <r>
      <rPr>
        <sz val="12"/>
        <color theme="1"/>
        <rFont val="Calibri"/>
        <family val="2"/>
      </rPr>
      <t xml:space="preserve">σ = </t>
    </r>
  </si>
  <si>
    <r>
      <t xml:space="preserve">Masonry  </t>
    </r>
    <r>
      <rPr>
        <sz val="12"/>
        <color theme="1"/>
        <rFont val="Calibri"/>
        <family val="2"/>
      </rPr>
      <t xml:space="preserve">σ = 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</si>
</sst>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theme="1"/>
      <name val="ScriptC"/>
    </font>
    <font>
      <vertAlign val="subscript"/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"/>
      <family val="2"/>
    </font>
    <font>
      <vertAlign val="superscript"/>
      <sz val="12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/>
    <xf numFmtId="3" fontId="0" fillId="0" borderId="0" xfId="0" applyNumberFormat="1"/>
    <xf numFmtId="11" fontId="5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D13" sqref="D13"/>
    </sheetView>
  </sheetViews>
  <sheetFormatPr defaultRowHeight="15"/>
  <cols>
    <col min="3" max="4" width="11.28515625" bestFit="1" customWidth="1"/>
    <col min="6" max="6" width="11.28515625" bestFit="1" customWidth="1"/>
  </cols>
  <sheetData>
    <row r="1" spans="1:13" ht="18.75">
      <c r="A1" s="4" t="s">
        <v>0</v>
      </c>
    </row>
    <row r="4" spans="1:13" ht="20.25">
      <c r="A4" s="1" t="s">
        <v>1</v>
      </c>
    </row>
    <row r="5" spans="1:13" ht="20.25">
      <c r="B5" s="1" t="s">
        <v>2</v>
      </c>
      <c r="C5" s="3" t="s">
        <v>3</v>
      </c>
      <c r="D5" s="3"/>
      <c r="E5" s="3"/>
      <c r="F5" s="3"/>
      <c r="I5" s="3"/>
      <c r="J5" s="3"/>
      <c r="K5" s="3"/>
      <c r="L5" s="3"/>
      <c r="M5" s="3"/>
    </row>
    <row r="6" spans="1:13" ht="16.5">
      <c r="B6" s="2" t="s">
        <v>7</v>
      </c>
      <c r="C6" s="3" t="s">
        <v>8</v>
      </c>
      <c r="D6" s="3"/>
      <c r="E6" s="3"/>
      <c r="F6" s="3"/>
      <c r="G6" s="3">
        <v>234</v>
      </c>
      <c r="H6" s="3" t="s">
        <v>19</v>
      </c>
      <c r="I6" s="3"/>
      <c r="J6" s="3"/>
      <c r="K6" s="3"/>
      <c r="L6" s="3"/>
      <c r="M6" s="3"/>
    </row>
    <row r="7" spans="1:13" ht="15.75">
      <c r="B7" s="2" t="s">
        <v>4</v>
      </c>
      <c r="C7" s="3" t="s">
        <v>9</v>
      </c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8.75">
      <c r="B8" s="1"/>
      <c r="C8" s="3" t="s">
        <v>10</v>
      </c>
      <c r="G8" s="3" t="s">
        <v>41</v>
      </c>
      <c r="H8" s="3" t="s">
        <v>11</v>
      </c>
      <c r="I8" s="3"/>
      <c r="J8" s="3"/>
      <c r="K8" s="3"/>
      <c r="L8" s="3"/>
      <c r="M8" s="3"/>
    </row>
    <row r="9" spans="1:13" ht="16.5">
      <c r="B9" s="2" t="s">
        <v>6</v>
      </c>
      <c r="C9" s="3" t="s">
        <v>12</v>
      </c>
      <c r="D9" s="3"/>
      <c r="E9" s="3"/>
      <c r="F9" s="3"/>
      <c r="G9" s="3">
        <v>613</v>
      </c>
      <c r="H9" s="3" t="s">
        <v>14</v>
      </c>
      <c r="I9" s="3"/>
      <c r="J9" s="3"/>
      <c r="K9" s="3"/>
      <c r="L9" s="3"/>
      <c r="M9" s="3"/>
    </row>
    <row r="10" spans="1:13" ht="16.5">
      <c r="B10" s="2" t="s">
        <v>5</v>
      </c>
      <c r="C10" s="3" t="s">
        <v>13</v>
      </c>
      <c r="D10" s="3"/>
      <c r="E10" s="3"/>
      <c r="F10" s="3"/>
      <c r="G10" s="3">
        <v>50</v>
      </c>
      <c r="H10" s="3" t="s">
        <v>14</v>
      </c>
      <c r="I10" s="3"/>
      <c r="J10" s="3"/>
      <c r="K10" s="3"/>
      <c r="L10" s="3"/>
      <c r="M10" s="3"/>
    </row>
    <row r="11" spans="1:13" ht="15.7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20.25">
      <c r="A12" s="1" t="s">
        <v>2</v>
      </c>
      <c r="B12">
        <f>G6</f>
        <v>234</v>
      </c>
      <c r="C12" s="5" t="s">
        <v>15</v>
      </c>
      <c r="D12" s="3">
        <v>6.4999999999999996E-6</v>
      </c>
      <c r="E12" s="6" t="s">
        <v>17</v>
      </c>
      <c r="F12" s="3">
        <f>G9</f>
        <v>613</v>
      </c>
      <c r="G12" s="3" t="s">
        <v>16</v>
      </c>
      <c r="H12" s="7">
        <f>G10</f>
        <v>50</v>
      </c>
      <c r="I12" s="3" t="s">
        <v>18</v>
      </c>
      <c r="J12" s="3"/>
      <c r="K12" s="3"/>
      <c r="L12" s="3"/>
      <c r="M12" s="3"/>
    </row>
    <row r="13" spans="1:13" ht="20.25">
      <c r="A13" s="1" t="s">
        <v>2</v>
      </c>
      <c r="B13">
        <f>B12*D12*(F12-H12)</f>
        <v>0.85632299999999995</v>
      </c>
      <c r="C13" s="3" t="s">
        <v>19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5.7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3"/>
      <c r="K15" s="3"/>
      <c r="L15" s="3"/>
      <c r="M15" s="3"/>
    </row>
    <row r="16" spans="1:13" ht="15.7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>
      <c r="A17" s="3" t="s">
        <v>20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>
      <c r="A18" s="1" t="s">
        <v>21</v>
      </c>
      <c r="C18" s="1" t="s">
        <v>22</v>
      </c>
      <c r="D18" s="3">
        <f>B13</f>
        <v>0.85632299999999995</v>
      </c>
      <c r="E18" s="5" t="s">
        <v>23</v>
      </c>
      <c r="F18" s="3">
        <f>G6</f>
        <v>234</v>
      </c>
      <c r="G18" s="5" t="s">
        <v>24</v>
      </c>
      <c r="H18" s="3">
        <f>D18/F18</f>
        <v>3.6594999999999996E-3</v>
      </c>
      <c r="I18" s="3"/>
      <c r="J18" s="3"/>
      <c r="K18" s="3"/>
      <c r="L18" s="3"/>
      <c r="M18" s="3"/>
    </row>
    <row r="19" spans="1:13" ht="15.7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5.75">
      <c r="A20" s="13" t="s">
        <v>29</v>
      </c>
      <c r="B20" s="13"/>
      <c r="C20" s="13"/>
      <c r="D20" s="13"/>
      <c r="E20" s="13"/>
      <c r="F20" s="13"/>
      <c r="G20" s="13"/>
      <c r="H20" s="13"/>
      <c r="I20" s="13"/>
      <c r="J20" s="3"/>
      <c r="K20" s="3"/>
      <c r="L20" s="3"/>
      <c r="M20" s="3"/>
    </row>
    <row r="21" spans="1:13" ht="15.75">
      <c r="A21" s="3" t="s">
        <v>25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8.75">
      <c r="A22" s="4" t="s">
        <v>35</v>
      </c>
      <c r="C22" s="4" t="s">
        <v>26</v>
      </c>
      <c r="D22" s="3"/>
      <c r="E22" s="4" t="s">
        <v>27</v>
      </c>
      <c r="F22" s="10">
        <v>29000000</v>
      </c>
      <c r="G22" s="3" t="s">
        <v>28</v>
      </c>
      <c r="H22" s="3">
        <f>H18</f>
        <v>3.6594999999999996E-3</v>
      </c>
      <c r="I22" s="3" t="s">
        <v>24</v>
      </c>
      <c r="J22" s="10">
        <f>F22*H22</f>
        <v>106125.49999999999</v>
      </c>
      <c r="K22" s="3" t="s">
        <v>31</v>
      </c>
      <c r="L22" s="3"/>
      <c r="M22" s="3"/>
    </row>
    <row r="23" spans="1:13" ht="15.7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15.75">
      <c r="A24" s="13" t="s">
        <v>29</v>
      </c>
      <c r="B24" s="13"/>
      <c r="C24" s="13"/>
      <c r="D24" s="13"/>
      <c r="E24" s="13"/>
      <c r="F24" s="13"/>
      <c r="G24" s="13"/>
      <c r="H24" s="13"/>
      <c r="I24" s="13"/>
      <c r="J24" s="3"/>
      <c r="K24" s="3"/>
      <c r="L24" s="3"/>
      <c r="M24" s="3"/>
    </row>
    <row r="25" spans="1:13" ht="15.75">
      <c r="A25" s="3" t="s">
        <v>34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16.5">
      <c r="A26" s="2" t="s">
        <v>36</v>
      </c>
      <c r="C26" s="10">
        <f>F22</f>
        <v>29000000</v>
      </c>
      <c r="D26" s="5" t="s">
        <v>15</v>
      </c>
      <c r="E26" s="3">
        <f>H18</f>
        <v>3.6594999999999996E-3</v>
      </c>
      <c r="F26" s="5" t="s">
        <v>24</v>
      </c>
      <c r="G26" s="10">
        <f>C26*E26</f>
        <v>106125.49999999999</v>
      </c>
      <c r="H26" s="3" t="s">
        <v>31</v>
      </c>
      <c r="I26" s="3"/>
      <c r="J26" s="3"/>
      <c r="K26" s="3"/>
      <c r="L26" s="3"/>
      <c r="M26" s="3"/>
    </row>
    <row r="27" spans="1:13" ht="15.7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13" t="s">
        <v>29</v>
      </c>
      <c r="B28" s="13"/>
      <c r="C28" s="13"/>
      <c r="D28" s="13"/>
      <c r="E28" s="13"/>
      <c r="F28" s="13"/>
      <c r="G28" s="13"/>
      <c r="H28" s="13"/>
      <c r="I28" s="13"/>
    </row>
    <row r="29" spans="1:13" ht="17.25">
      <c r="A29" s="3" t="s">
        <v>32</v>
      </c>
      <c r="D29" t="s">
        <v>37</v>
      </c>
      <c r="J29" t="s">
        <v>24</v>
      </c>
      <c r="K29" t="s">
        <v>40</v>
      </c>
    </row>
    <row r="30" spans="1:13" ht="16.5">
      <c r="A30" s="2" t="s">
        <v>33</v>
      </c>
      <c r="C30" s="11">
        <f>G26</f>
        <v>106125.49999999999</v>
      </c>
      <c r="D30" s="9" t="s">
        <v>15</v>
      </c>
      <c r="E30">
        <v>7.7</v>
      </c>
      <c r="F30" s="9" t="s">
        <v>24</v>
      </c>
      <c r="G30" s="11">
        <f>C30*E30</f>
        <v>817166.34999999986</v>
      </c>
      <c r="H30" t="s">
        <v>38</v>
      </c>
      <c r="I30" s="11">
        <f>G30/1000</f>
        <v>817.16634999999985</v>
      </c>
      <c r="J30" t="s">
        <v>39</v>
      </c>
    </row>
  </sheetData>
  <mergeCells count="4">
    <mergeCell ref="A15:I15"/>
    <mergeCell ref="A20:I20"/>
    <mergeCell ref="A24:I24"/>
    <mergeCell ref="A28:I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tabSelected="1" topLeftCell="A4" workbookViewId="0">
      <selection activeCell="K30" sqref="K30"/>
    </sheetView>
  </sheetViews>
  <sheetFormatPr defaultRowHeight="15"/>
  <cols>
    <col min="3" max="4" width="11.28515625" bestFit="1" customWidth="1"/>
    <col min="6" max="7" width="11.28515625" bestFit="1" customWidth="1"/>
    <col min="10" max="10" width="10.140625" bestFit="1" customWidth="1"/>
  </cols>
  <sheetData>
    <row r="1" spans="1:13" ht="18.75">
      <c r="A1" s="4" t="s">
        <v>0</v>
      </c>
    </row>
    <row r="4" spans="1:13" ht="20.25">
      <c r="A4" s="1" t="s">
        <v>1</v>
      </c>
    </row>
    <row r="5" spans="1:13" ht="20.25">
      <c r="B5" s="1" t="s">
        <v>2</v>
      </c>
      <c r="C5" s="3" t="s">
        <v>3</v>
      </c>
      <c r="D5" s="3"/>
      <c r="E5" s="3"/>
      <c r="F5" s="3"/>
      <c r="I5" s="3"/>
      <c r="J5" s="3"/>
      <c r="K5" s="3"/>
      <c r="L5" s="3"/>
      <c r="M5" s="3"/>
    </row>
    <row r="6" spans="1:13" ht="16.5">
      <c r="B6" s="2" t="s">
        <v>7</v>
      </c>
      <c r="C6" s="3" t="s">
        <v>8</v>
      </c>
      <c r="D6" s="3"/>
      <c r="E6" s="3"/>
      <c r="F6" s="3"/>
      <c r="G6" s="3">
        <v>234</v>
      </c>
      <c r="H6" s="3" t="s">
        <v>19</v>
      </c>
      <c r="I6" s="3"/>
      <c r="J6" s="3"/>
      <c r="K6" s="3"/>
      <c r="L6" s="3"/>
      <c r="M6" s="3"/>
    </row>
    <row r="7" spans="1:13" ht="15.75">
      <c r="B7" s="2" t="s">
        <v>4</v>
      </c>
      <c r="C7" s="3" t="s">
        <v>9</v>
      </c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5.75">
      <c r="B8" s="1"/>
      <c r="C8" s="3" t="s">
        <v>10</v>
      </c>
      <c r="G8" s="12">
        <v>6.7000000000000002E-6</v>
      </c>
      <c r="H8" s="3" t="s">
        <v>11</v>
      </c>
      <c r="I8" s="3"/>
      <c r="J8" s="3"/>
      <c r="K8" s="3"/>
      <c r="L8" s="3"/>
      <c r="M8" s="3"/>
    </row>
    <row r="9" spans="1:13" ht="15.75">
      <c r="B9" s="1"/>
      <c r="C9" s="3" t="s">
        <v>42</v>
      </c>
      <c r="G9" s="12">
        <v>3.1E-6</v>
      </c>
      <c r="H9" s="3" t="s">
        <v>11</v>
      </c>
      <c r="I9" s="3"/>
      <c r="J9" s="3"/>
      <c r="K9" s="3"/>
      <c r="L9" s="3"/>
      <c r="M9" s="3"/>
    </row>
    <row r="10" spans="1:13" ht="16.5">
      <c r="B10" s="2" t="s">
        <v>6</v>
      </c>
      <c r="C10" s="3" t="s">
        <v>12</v>
      </c>
      <c r="D10" s="3"/>
      <c r="E10" s="3"/>
      <c r="F10" s="3"/>
      <c r="G10" s="3">
        <v>75</v>
      </c>
      <c r="H10" s="3" t="s">
        <v>14</v>
      </c>
      <c r="I10" s="3"/>
      <c r="J10" s="3"/>
      <c r="K10" s="3"/>
      <c r="L10" s="3"/>
      <c r="M10" s="3"/>
    </row>
    <row r="11" spans="1:13" ht="16.5">
      <c r="B11" s="2" t="s">
        <v>5</v>
      </c>
      <c r="C11" s="3" t="s">
        <v>13</v>
      </c>
      <c r="D11" s="3"/>
      <c r="E11" s="3"/>
      <c r="F11" s="3"/>
      <c r="G11" s="3">
        <v>32</v>
      </c>
      <c r="H11" s="3" t="s">
        <v>14</v>
      </c>
      <c r="I11" s="3"/>
      <c r="J11" s="3"/>
      <c r="K11" s="3"/>
      <c r="L11" s="3"/>
      <c r="M11" s="3"/>
    </row>
    <row r="12" spans="1:13" ht="15.75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0.25">
      <c r="A13" s="1" t="s">
        <v>2</v>
      </c>
      <c r="B13">
        <f>G6</f>
        <v>234</v>
      </c>
      <c r="C13" s="5" t="s">
        <v>15</v>
      </c>
      <c r="D13" s="12">
        <f>G9</f>
        <v>3.1E-6</v>
      </c>
      <c r="E13" s="6" t="s">
        <v>17</v>
      </c>
      <c r="F13" s="3">
        <f>G10</f>
        <v>75</v>
      </c>
      <c r="G13" s="3" t="s">
        <v>16</v>
      </c>
      <c r="H13" s="7">
        <f>G11</f>
        <v>32</v>
      </c>
      <c r="I13" s="3" t="s">
        <v>18</v>
      </c>
      <c r="J13" s="3"/>
      <c r="K13" s="3"/>
      <c r="L13" s="3"/>
      <c r="M13" s="3"/>
    </row>
    <row r="14" spans="1:13" ht="20.25">
      <c r="A14" s="1" t="s">
        <v>2</v>
      </c>
      <c r="B14">
        <f>B13*D13*(F13-H13)</f>
        <v>3.11922E-2</v>
      </c>
      <c r="C14" s="3" t="s">
        <v>19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5.7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5.75">
      <c r="A16" s="13" t="s">
        <v>30</v>
      </c>
      <c r="B16" s="13"/>
      <c r="C16" s="13"/>
      <c r="D16" s="13"/>
      <c r="E16" s="13"/>
      <c r="F16" s="13"/>
      <c r="G16" s="13"/>
      <c r="H16" s="13"/>
      <c r="I16" s="13"/>
      <c r="J16" s="3"/>
      <c r="K16" s="3"/>
      <c r="L16" s="3"/>
      <c r="M16" s="3"/>
    </row>
    <row r="17" spans="1:13" ht="15.7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5.75">
      <c r="A18" s="3" t="s">
        <v>20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24">
      <c r="A19" s="1" t="s">
        <v>21</v>
      </c>
      <c r="C19" s="1" t="s">
        <v>22</v>
      </c>
      <c r="D19" s="3">
        <f>B14</f>
        <v>3.11922E-2</v>
      </c>
      <c r="E19" s="5" t="s">
        <v>23</v>
      </c>
      <c r="F19" s="3">
        <f>G6</f>
        <v>234</v>
      </c>
      <c r="G19" s="5" t="s">
        <v>24</v>
      </c>
      <c r="H19" s="3">
        <f>D19/F19</f>
        <v>1.3329999999999999E-4</v>
      </c>
      <c r="I19" s="3"/>
      <c r="J19" s="3"/>
      <c r="K19" s="3"/>
      <c r="L19" s="3"/>
      <c r="M19" s="3"/>
    </row>
    <row r="20" spans="1:13" ht="15.7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5.75">
      <c r="A21" s="13" t="s">
        <v>29</v>
      </c>
      <c r="B21" s="13"/>
      <c r="C21" s="13"/>
      <c r="D21" s="13"/>
      <c r="E21" s="13"/>
      <c r="F21" s="13"/>
      <c r="G21" s="13"/>
      <c r="H21" s="13"/>
      <c r="I21" s="13"/>
      <c r="J21" s="3"/>
      <c r="K21" s="3"/>
      <c r="L21" s="3"/>
      <c r="M21" s="3"/>
    </row>
    <row r="22" spans="1:13" ht="15.75">
      <c r="A22" s="3" t="s">
        <v>25</v>
      </c>
      <c r="C22" s="3"/>
      <c r="D22" s="3"/>
      <c r="E22" s="3" t="s">
        <v>43</v>
      </c>
      <c r="F22" s="10">
        <v>29000000</v>
      </c>
      <c r="G22" s="3" t="s">
        <v>31</v>
      </c>
      <c r="H22" s="3" t="s">
        <v>44</v>
      </c>
      <c r="I22" s="3"/>
      <c r="J22" s="10">
        <v>3000000</v>
      </c>
      <c r="K22" s="3" t="s">
        <v>31</v>
      </c>
      <c r="L22" s="3"/>
      <c r="M22" s="3"/>
    </row>
    <row r="23" spans="1:13" ht="18.75">
      <c r="A23" s="4" t="s">
        <v>35</v>
      </c>
      <c r="C23" s="4" t="s">
        <v>26</v>
      </c>
      <c r="D23" s="3"/>
      <c r="E23" s="4" t="s">
        <v>27</v>
      </c>
      <c r="F23" s="10">
        <f>J22</f>
        <v>3000000</v>
      </c>
      <c r="G23" s="3" t="s">
        <v>28</v>
      </c>
      <c r="H23" s="3">
        <f>H19</f>
        <v>1.3329999999999999E-4</v>
      </c>
      <c r="I23" s="3" t="s">
        <v>24</v>
      </c>
      <c r="J23" s="10">
        <f>F23*H23</f>
        <v>399.9</v>
      </c>
      <c r="K23" s="3" t="s">
        <v>31</v>
      </c>
      <c r="L23" s="3"/>
      <c r="M23" s="3"/>
    </row>
    <row r="24" spans="1:13" ht="15.7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5.75">
      <c r="A25" s="13" t="s">
        <v>29</v>
      </c>
      <c r="B25" s="13"/>
      <c r="C25" s="13"/>
      <c r="D25" s="13"/>
      <c r="E25" s="13"/>
      <c r="F25" s="13"/>
      <c r="G25" s="13"/>
      <c r="H25" s="13"/>
      <c r="I25" s="13"/>
      <c r="J25" s="3"/>
      <c r="K25" s="3"/>
      <c r="L25" s="3"/>
      <c r="M25" s="3"/>
    </row>
    <row r="26" spans="1:13" ht="15.75">
      <c r="A26" s="3" t="s">
        <v>34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6.5">
      <c r="A27" s="2" t="s">
        <v>36</v>
      </c>
      <c r="C27" s="10">
        <f>F23</f>
        <v>3000000</v>
      </c>
      <c r="D27" s="5" t="s">
        <v>15</v>
      </c>
      <c r="E27" s="3">
        <f>H19</f>
        <v>1.3329999999999999E-4</v>
      </c>
      <c r="F27" s="5" t="s">
        <v>24</v>
      </c>
      <c r="G27" s="10">
        <f>C27*E27</f>
        <v>399.9</v>
      </c>
      <c r="H27" s="3" t="s">
        <v>31</v>
      </c>
      <c r="I27" s="3"/>
      <c r="J27" s="3"/>
      <c r="K27" s="3"/>
      <c r="L27" s="3"/>
      <c r="M27" s="3"/>
    </row>
    <row r="28" spans="1:13" ht="15.7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13" t="s">
        <v>29</v>
      </c>
      <c r="B29" s="13"/>
      <c r="C29" s="13"/>
      <c r="D29" s="13"/>
      <c r="E29" s="13"/>
      <c r="F29" s="13"/>
      <c r="G29" s="13"/>
      <c r="H29" s="13"/>
      <c r="I29" s="13"/>
    </row>
    <row r="30" spans="1:13" ht="17.25">
      <c r="A30" s="3" t="s">
        <v>32</v>
      </c>
      <c r="D30" t="s">
        <v>37</v>
      </c>
      <c r="J30" t="s">
        <v>24</v>
      </c>
      <c r="K30" t="s">
        <v>40</v>
      </c>
    </row>
    <row r="31" spans="1:13" ht="16.5">
      <c r="A31" s="2" t="s">
        <v>33</v>
      </c>
      <c r="C31" s="11">
        <f>G27</f>
        <v>399.9</v>
      </c>
      <c r="D31" s="8" t="s">
        <v>15</v>
      </c>
      <c r="E31">
        <v>7.7</v>
      </c>
      <c r="F31" s="8" t="s">
        <v>24</v>
      </c>
      <c r="G31" s="11">
        <f>C31*E31</f>
        <v>3079.23</v>
      </c>
      <c r="H31" t="s">
        <v>38</v>
      </c>
      <c r="I31" s="11">
        <f>G31/1000</f>
        <v>3.0792299999999999</v>
      </c>
      <c r="J31" t="s">
        <v>39</v>
      </c>
    </row>
  </sheetData>
  <mergeCells count="4">
    <mergeCell ref="A16:I16"/>
    <mergeCell ref="A21:I21"/>
    <mergeCell ref="A25:I25"/>
    <mergeCell ref="A29:I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Steel Calcs</vt:lpstr>
      <vt:lpstr>Masonry Calcs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2016-11-16T19:57:50Z</dcterms:created>
  <dcterms:modified xsi:type="dcterms:W3CDTF">2016-11-21T21:00:31Z</dcterms:modified>
</cp:coreProperties>
</file>