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103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  <c r="B18" s="1"/>
  <c r="B19" l="1"/>
  <c r="B20" s="1"/>
  <c r="B22" s="1"/>
  <c r="D22" s="1"/>
</calcChain>
</file>

<file path=xl/sharedStrings.xml><?xml version="1.0" encoding="utf-8"?>
<sst xmlns="http://schemas.openxmlformats.org/spreadsheetml/2006/main" count="25" uniqueCount="23">
  <si>
    <t xml:space="preserve">Manning Eqn </t>
  </si>
  <si>
    <t>V = cross-sectional avg velocity</t>
  </si>
  <si>
    <t>K= conversion factor 1.4859 ft^(1/3) / s</t>
  </si>
  <si>
    <t xml:space="preserve">n = </t>
  </si>
  <si>
    <t>n = manning coefficent</t>
  </si>
  <si>
    <t>Rh = A/P (hydraulic radius)</t>
  </si>
  <si>
    <t>S = Slope of water surface</t>
  </si>
  <si>
    <t>Enter Variables Below:</t>
  </si>
  <si>
    <t xml:space="preserve">V = </t>
  </si>
  <si>
    <t xml:space="preserve">K = </t>
  </si>
  <si>
    <t xml:space="preserve">A = </t>
  </si>
  <si>
    <t xml:space="preserve">P = </t>
  </si>
  <si>
    <t xml:space="preserve">Rh = </t>
  </si>
  <si>
    <t xml:space="preserve">S = </t>
  </si>
  <si>
    <t>ft/s</t>
  </si>
  <si>
    <t>ft^1/3/s</t>
  </si>
  <si>
    <t>ft^2</t>
  </si>
  <si>
    <t>ft</t>
  </si>
  <si>
    <t>=</t>
  </si>
  <si>
    <t>%</t>
  </si>
  <si>
    <t xml:space="preserve">Diameter of pipe = </t>
  </si>
  <si>
    <t>in</t>
  </si>
  <si>
    <t>&lt;---ENTER DIAMETER HERE!!!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</si>
</sst>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0</xdr:rowOff>
    </xdr:from>
    <xdr:ext cx="3048001" cy="409215"/>
    <xdr:sp macro="" textlink="">
      <xdr:nvSpPr>
        <xdr:cNvPr id="2" name="TextBox 1"/>
        <xdr:cNvSpPr txBox="1"/>
      </xdr:nvSpPr>
      <xdr:spPr>
        <a:xfrm>
          <a:off x="123824" y="338137"/>
          <a:ext cx="3048001" cy="409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 i="0">
              <a:latin typeface="Cambria Math"/>
            </a:rPr>
            <a:t>𝑉=𝐾/𝑛∗𝑅ℎ^(2/3)∗𝑆^(1/2)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C12" sqref="C12"/>
    </sheetView>
  </sheetViews>
  <sheetFormatPr defaultRowHeight="15"/>
  <cols>
    <col min="4" max="4" width="12" bestFit="1" customWidth="1"/>
  </cols>
  <sheetData>
    <row r="1" spans="1:7">
      <c r="A1" t="s">
        <v>0</v>
      </c>
    </row>
    <row r="4" spans="1:7">
      <c r="A4" t="s">
        <v>1</v>
      </c>
    </row>
    <row r="5" spans="1:7">
      <c r="A5" t="s">
        <v>2</v>
      </c>
    </row>
    <row r="6" spans="1:7">
      <c r="A6" t="s">
        <v>4</v>
      </c>
    </row>
    <row r="7" spans="1:7">
      <c r="A7" t="s">
        <v>5</v>
      </c>
    </row>
    <row r="8" spans="1:7">
      <c r="A8" t="s">
        <v>6</v>
      </c>
    </row>
    <row r="10" spans="1:7">
      <c r="A10" s="1" t="s">
        <v>7</v>
      </c>
    </row>
    <row r="11" spans="1:7" ht="18.75">
      <c r="A11" t="s">
        <v>20</v>
      </c>
      <c r="C11">
        <v>8</v>
      </c>
      <c r="D11" t="s">
        <v>21</v>
      </c>
      <c r="E11" s="6" t="s">
        <v>22</v>
      </c>
      <c r="F11" s="6"/>
      <c r="G11" s="6"/>
    </row>
    <row r="12" spans="1:7">
      <c r="A12" t="s">
        <v>20</v>
      </c>
      <c r="C12">
        <f>C11/12</f>
        <v>0.66666666666666663</v>
      </c>
      <c r="D12" t="s">
        <v>17</v>
      </c>
    </row>
    <row r="15" spans="1:7">
      <c r="A15" t="s">
        <v>8</v>
      </c>
      <c r="B15">
        <v>2</v>
      </c>
      <c r="C15" t="s">
        <v>14</v>
      </c>
    </row>
    <row r="16" spans="1:7">
      <c r="A16" t="s">
        <v>9</v>
      </c>
      <c r="B16">
        <v>1.4859</v>
      </c>
      <c r="C16" t="s">
        <v>15</v>
      </c>
    </row>
    <row r="17" spans="1:5">
      <c r="A17" t="s">
        <v>3</v>
      </c>
      <c r="B17">
        <v>8.9999999999999993E-3</v>
      </c>
    </row>
    <row r="18" spans="1:5">
      <c r="A18" t="s">
        <v>10</v>
      </c>
      <c r="B18">
        <f>((C12/2)^2)*3.1415</f>
        <v>0.34905555555555556</v>
      </c>
      <c r="C18" t="s">
        <v>16</v>
      </c>
    </row>
    <row r="19" spans="1:5">
      <c r="A19" t="s">
        <v>11</v>
      </c>
      <c r="B19">
        <f>(C12*3.1415)</f>
        <v>2.0943333333333332</v>
      </c>
      <c r="C19" t="s">
        <v>17</v>
      </c>
    </row>
    <row r="20" spans="1:5">
      <c r="A20" s="2" t="s">
        <v>12</v>
      </c>
      <c r="B20">
        <f>B18/B19</f>
        <v>0.16666666666666669</v>
      </c>
    </row>
    <row r="22" spans="1:5" ht="18.75">
      <c r="A22" s="3" t="s">
        <v>13</v>
      </c>
      <c r="B22" s="3">
        <f>(B15/((B16/B17)*(B20^(2/3)))^2)</f>
        <v>7.9996474848991774E-4</v>
      </c>
      <c r="C22" s="3" t="s">
        <v>18</v>
      </c>
      <c r="D22" s="4">
        <f>B22*100</f>
        <v>7.9996474848991778E-2</v>
      </c>
      <c r="E22" s="5" t="s">
        <v>19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2012-09-14T15:56:17Z</dcterms:created>
  <dcterms:modified xsi:type="dcterms:W3CDTF">2012-09-20T03:31:07Z</dcterms:modified>
</cp:coreProperties>
</file>