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16380" windowHeight="8190"/>
  </bookViews>
  <sheets>
    <sheet name="Chap 30 Part 2 Low Rise Simple" sheetId="10" r:id="rId1"/>
    <sheet name="Fig 30.5-1" sheetId="7" r:id="rId2"/>
    <sheet name="Chapter 30 (2)" sheetId="11" r:id="rId3"/>
  </sheets>
  <definedNames>
    <definedName name="_xlnm.Print_Area" localSheetId="0">'Chap 30 Part 2 Low Rise Simple'!$A$1:$M$43</definedName>
  </definedNames>
  <calcPr calcId="124519"/>
</workbook>
</file>

<file path=xl/calcChain.xml><?xml version="1.0" encoding="utf-8"?>
<calcChain xmlns="http://schemas.openxmlformats.org/spreadsheetml/2006/main">
  <c r="L30" i="10"/>
  <c r="J32" s="1"/>
  <c r="J36" l="1"/>
  <c r="L36"/>
</calcChain>
</file>

<file path=xl/sharedStrings.xml><?xml version="1.0" encoding="utf-8"?>
<sst xmlns="http://schemas.openxmlformats.org/spreadsheetml/2006/main" count="62" uniqueCount="60">
  <si>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</si>
  <si>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</si>
  <si>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</si>
  <si>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</si>
  <si>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</si>
  <si>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Exposure C</t>
  </si>
  <si>
    <t>Prepared by: David Dammon</t>
  </si>
  <si>
    <t>Date:</t>
  </si>
  <si>
    <t>LA Federal Credit Union Norco, LA</t>
  </si>
  <si>
    <t>feet</t>
  </si>
  <si>
    <t>Cat I</t>
  </si>
  <si>
    <t>mph</t>
  </si>
  <si>
    <t>a. Surface Roughness, Section 26.7.2:</t>
  </si>
  <si>
    <t>Roughness C</t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</si>
  <si>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= </t>
    </r>
  </si>
  <si>
    <t>d. Topographic Factor, Section 26.8.2: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</si>
  <si>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</si>
  <si>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e. Gust Effect, Section 26.9</t>
  </si>
  <si>
    <t xml:space="preserve">Rigid G= </t>
  </si>
  <si>
    <t>f. Terrain Exposure Constants, Tbl 26.9-1</t>
  </si>
  <si>
    <t>α =</t>
  </si>
  <si>
    <r>
      <t>z</t>
    </r>
    <r>
      <rPr>
        <vertAlign val="subscript"/>
        <sz val="12"/>
        <rFont val="Arial"/>
        <family val="2"/>
      </rPr>
      <t>g</t>
    </r>
    <r>
      <rPr>
        <sz val="12"/>
        <rFont val="Arial"/>
        <family val="2"/>
      </rPr>
      <t xml:space="preserve"> (ft) =</t>
    </r>
  </si>
  <si>
    <t>g. Enclosure classification, Sec 26.10</t>
  </si>
  <si>
    <t>Enclosed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</si>
  <si>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= 2.01(z/z</t>
    </r>
    <r>
      <rPr>
        <vertAlign val="subscript"/>
        <sz val="12"/>
        <rFont val="Arial"/>
        <family val="2"/>
      </rPr>
      <t>g</t>
    </r>
    <r>
      <rPr>
        <sz val="12"/>
        <rFont val="Arial"/>
        <family val="2"/>
      </rPr>
      <t xml:space="preserve">)  </t>
    </r>
    <r>
      <rPr>
        <vertAlign val="superscript"/>
        <sz val="12"/>
        <rFont val="Arial"/>
        <family val="2"/>
      </rPr>
      <t>(2/α)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</si>
  <si>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=  </t>
    </r>
  </si>
  <si>
    <t>f. Velocity Pressure, Section 29.3.2</t>
  </si>
  <si>
    <r>
      <t>q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</si>
  <si>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=  </t>
    </r>
  </si>
  <si>
    <t>h. Net Force Coefficient, Fig 29.4-1</t>
  </si>
  <si>
    <t>s/z =</t>
  </si>
  <si>
    <t xml:space="preserve">B/s = </t>
  </si>
  <si>
    <r>
      <t>C</t>
    </r>
    <r>
      <rPr>
        <vertAlign val="subscript"/>
        <sz val="12"/>
        <rFont val="Arial"/>
        <family val="2"/>
      </rPr>
      <t>f</t>
    </r>
    <r>
      <rPr>
        <sz val="12"/>
        <rFont val="Arial"/>
        <family val="2"/>
      </rPr>
      <t xml:space="preserve"> = </t>
    </r>
  </si>
  <si>
    <t>4.  Design Wind Force, Section 29.4.1</t>
  </si>
  <si>
    <t xml:space="preserve">F = 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</si>
  <si>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GC</t>
    </r>
    <r>
      <rPr>
        <vertAlign val="subscript"/>
        <sz val="12"/>
        <rFont val="Arial"/>
        <family val="2"/>
      </rPr>
      <t>f</t>
    </r>
    <r>
      <rPr>
        <sz val="12"/>
        <rFont val="Arial"/>
        <family val="2"/>
      </rPr>
      <t>A</t>
    </r>
    <r>
      <rPr>
        <vertAlign val="subscript"/>
        <sz val="12"/>
        <rFont val="Arial"/>
        <family val="2"/>
      </rPr>
      <t>s</t>
    </r>
    <r>
      <rPr>
        <sz val="12"/>
        <rFont val="Arial"/>
        <family val="2"/>
      </rPr>
      <t xml:space="preserve"> (lb)</t>
    </r>
  </si>
  <si>
    <t xml:space="preserve">F =  </t>
  </si>
  <si>
    <t>lbs  or</t>
  </si>
  <si>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</si>
  <si>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t>Supplied data</t>
  </si>
  <si>
    <t>Calculated</t>
  </si>
  <si>
    <t>h. Velocity Pressure Coefficient, Tbl 30.3-1</t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</si>
  <si>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</si>
  <si>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</t>
    </r>
  </si>
  <si>
    <t>&amp;</t>
  </si>
  <si>
    <t>Height of Sign  S=</t>
  </si>
  <si>
    <t>Top of Sign Elev.z =</t>
  </si>
  <si>
    <t>Width Sign B =</t>
  </si>
  <si>
    <t>Roof 0 to 7 degrees</t>
  </si>
  <si>
    <t>Zone</t>
  </si>
  <si>
    <t>Effective Wind Area (sf)</t>
  </si>
  <si>
    <t>Roof &gt;7  to 27 degrees</t>
  </si>
  <si>
    <t>Roof &gt;27 to 45 degrees</t>
  </si>
  <si>
    <t>Wall</t>
  </si>
  <si>
    <t>Net Design Wind Pressure, Pnet30 (psf) , Exposure B Only</t>
  </si>
  <si>
    <t>h. Internal Press Coefficient, Sec 29.4.2</t>
  </si>
  <si>
    <t>b. Exposure Category, Section 26.7.3:</t>
  </si>
  <si>
    <t>ASCE 7-10 Chapter 30 Part 2 (Simplified Method Exposure B Only)  Wind Loads on Components &amp; Cladding - MWFRS</t>
  </si>
  <si>
    <t>c. Wind directionality Factor, Sec 26.6</t>
  </si>
  <si>
    <r>
      <t>4. Wind Pressures at h=30 ft., p</t>
    </r>
    <r>
      <rPr>
        <vertAlign val="subscript"/>
        <sz val="12"/>
        <rFont val="Arial"/>
        <family val="2"/>
      </rPr>
      <t>net</t>
    </r>
    <r>
      <rPr>
        <sz val="12"/>
        <rFont val="Arial"/>
        <family val="2"/>
      </rPr>
      <t>30, Fig 30.5-1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</si>
</sst>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wrapText="1"/>
    </xf>
    <xf numFmtId="0" fontId="1" fillId="2" borderId="0" xfId="0" applyFont="1" applyFill="1" applyAlignment="1"/>
    <xf numFmtId="0" fontId="1" fillId="3" borderId="0" xfId="0" applyFont="1" applyFill="1" applyAlignment="1"/>
    <xf numFmtId="0" fontId="0" fillId="3" borderId="0" xfId="0" applyFill="1"/>
    <xf numFmtId="2" fontId="1" fillId="2" borderId="0" xfId="0" applyNumberFormat="1" applyFont="1" applyFill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0" fillId="2" borderId="0" xfId="0" applyFill="1"/>
    <xf numFmtId="0" fontId="0" fillId="4" borderId="0" xfId="0" applyFill="1"/>
    <xf numFmtId="0" fontId="1" fillId="0" borderId="0" xfId="0" applyFont="1" applyAlignment="1">
      <alignment horizontal="right"/>
    </xf>
    <xf numFmtId="2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1" fillId="0" borderId="0" xfId="0" applyFont="1" applyAlignment="1"/>
    <xf numFmtId="14" fontId="3" fillId="0" borderId="0" xfId="0" applyNumberFormat="1" applyFont="1" applyAlignment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2" xfId="0" applyFill="1" applyBorder="1" applyAlignment="1">
      <alignment horizontal="center"/>
    </xf>
    <xf numFmtId="164" fontId="0" fillId="0" borderId="5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164" fontId="0" fillId="0" borderId="1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44</xdr:row>
      <xdr:rowOff>114300</xdr:rowOff>
    </xdr:from>
    <xdr:to>
      <xdr:col>12</xdr:col>
      <xdr:colOff>474345</xdr:colOff>
      <xdr:row>100</xdr:row>
      <xdr:rowOff>80772</xdr:rowOff>
    </xdr:to>
    <xdr:pic>
      <xdr:nvPicPr>
        <xdr:cNvPr id="2" name="Picture 1" descr="Fig 30.5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8362950"/>
          <a:ext cx="6217920" cy="9034272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3</xdr:row>
      <xdr:rowOff>152400</xdr:rowOff>
    </xdr:from>
    <xdr:to>
      <xdr:col>21</xdr:col>
      <xdr:colOff>48873</xdr:colOff>
      <xdr:row>25</xdr:row>
      <xdr:rowOff>190500</xdr:rowOff>
    </xdr:to>
    <xdr:pic>
      <xdr:nvPicPr>
        <xdr:cNvPr id="3" name="Picture 2" descr="Tbl 30.5-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1171575"/>
          <a:ext cx="3963648" cy="434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</xdr:colOff>
      <xdr:row>3</xdr:row>
      <xdr:rowOff>19050</xdr:rowOff>
    </xdr:from>
    <xdr:to>
      <xdr:col>29</xdr:col>
      <xdr:colOff>487499</xdr:colOff>
      <xdr:row>46</xdr:row>
      <xdr:rowOff>47626</xdr:rowOff>
    </xdr:to>
    <xdr:pic>
      <xdr:nvPicPr>
        <xdr:cNvPr id="2" name="Picture 1" descr="Tbl 30.5-1-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838200"/>
          <a:ext cx="4745174" cy="7096126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46</xdr:row>
      <xdr:rowOff>142875</xdr:rowOff>
    </xdr:from>
    <xdr:to>
      <xdr:col>32</xdr:col>
      <xdr:colOff>149733</xdr:colOff>
      <xdr:row>101</xdr:row>
      <xdr:rowOff>133731</xdr:rowOff>
    </xdr:to>
    <xdr:pic>
      <xdr:nvPicPr>
        <xdr:cNvPr id="3" name="Picture 2" descr="Tbl 30.5-1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10750" y="8067675"/>
          <a:ext cx="6236208" cy="8906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306048</xdr:colOff>
      <xdr:row>26</xdr:row>
      <xdr:rowOff>133350</xdr:rowOff>
    </xdr:to>
    <xdr:pic>
      <xdr:nvPicPr>
        <xdr:cNvPr id="2" name="Picture 1" descr="Tbl 30.5-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3648" cy="4343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18</xdr:col>
      <xdr:colOff>140208</xdr:colOff>
      <xdr:row>56</xdr:row>
      <xdr:rowOff>381</xdr:rowOff>
    </xdr:to>
    <xdr:pic>
      <xdr:nvPicPr>
        <xdr:cNvPr id="3" name="Picture 2" descr="Tbl 30.5-1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161925"/>
          <a:ext cx="6236208" cy="890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topLeftCell="A4" workbookViewId="0">
      <selection activeCell="B20" sqref="B20"/>
    </sheetView>
  </sheetViews>
  <sheetFormatPr defaultRowHeight="12.75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28515625" customWidth="1"/>
  </cols>
  <sheetData>
    <row r="1" spans="1:13" ht="27.75" customHeight="1">
      <c r="A1" s="5"/>
      <c r="B1" s="5"/>
      <c r="C1" s="5"/>
      <c r="D1" s="34" t="s">
        <v>0</v>
      </c>
      <c r="E1" s="32"/>
      <c r="F1" s="32"/>
      <c r="G1" s="32"/>
      <c r="H1" s="32"/>
      <c r="I1" s="32"/>
      <c r="J1" s="32"/>
      <c r="K1" s="5"/>
      <c r="L1" s="5"/>
    </row>
    <row r="2" spans="1:13" ht="39.75" customHeight="1">
      <c r="A2" s="5"/>
      <c r="B2" s="34" t="s">
        <v>57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6" spans="1:13" ht="15" customHeight="1">
      <c r="A6" s="3" t="s">
        <v>1</v>
      </c>
      <c r="B6" s="36" t="s">
        <v>8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>
      <c r="B7" s="33" t="s">
        <v>46</v>
      </c>
      <c r="C7" s="32"/>
      <c r="D7" s="6">
        <v>20</v>
      </c>
      <c r="E7" s="19" t="s">
        <v>9</v>
      </c>
      <c r="F7" s="19"/>
      <c r="G7" s="19"/>
      <c r="H7" s="19"/>
      <c r="I7" s="19"/>
      <c r="J7" s="19"/>
      <c r="K7" s="19"/>
      <c r="L7" s="19"/>
      <c r="M7" s="19"/>
    </row>
    <row r="8" spans="1:13">
      <c r="B8" s="33" t="s">
        <v>47</v>
      </c>
      <c r="C8" s="33"/>
      <c r="D8" s="6">
        <v>18.100000000000001</v>
      </c>
      <c r="E8" s="19" t="s">
        <v>9</v>
      </c>
      <c r="F8" s="19"/>
      <c r="G8" s="19"/>
      <c r="H8" s="19"/>
      <c r="I8" s="19"/>
      <c r="J8" s="19"/>
      <c r="K8" s="19"/>
      <c r="L8" s="19"/>
      <c r="M8" s="19"/>
    </row>
    <row r="9" spans="1:13">
      <c r="B9" s="33" t="s">
        <v>45</v>
      </c>
      <c r="C9" s="33"/>
      <c r="D9" s="6">
        <v>7.2</v>
      </c>
      <c r="E9" s="19" t="s">
        <v>9</v>
      </c>
      <c r="F9" s="19"/>
      <c r="G9" s="19"/>
      <c r="H9" s="19"/>
      <c r="I9" s="19"/>
      <c r="J9" s="19"/>
      <c r="K9" s="19"/>
      <c r="L9" s="19"/>
      <c r="M9" s="19"/>
    </row>
    <row r="11" spans="1:13" ht="15">
      <c r="A11" s="18"/>
      <c r="B11" s="30" t="s">
        <v>3</v>
      </c>
      <c r="C11" s="30"/>
      <c r="D11" s="30"/>
      <c r="E11" s="30"/>
      <c r="F11" s="30"/>
      <c r="G11" s="30"/>
      <c r="H11" s="3"/>
      <c r="I11" s="7" t="s">
        <v>10</v>
      </c>
      <c r="J11" s="18"/>
      <c r="K11" s="18"/>
      <c r="L11" s="18"/>
      <c r="M11" s="18"/>
    </row>
    <row r="12" spans="1:13" ht="15">
      <c r="A12" s="18"/>
      <c r="B12" s="30" t="s">
        <v>4</v>
      </c>
      <c r="C12" s="30"/>
      <c r="D12" s="30"/>
      <c r="E12" s="30"/>
      <c r="F12" s="30"/>
      <c r="G12" s="30"/>
      <c r="H12" s="3"/>
      <c r="I12" s="7">
        <v>128</v>
      </c>
      <c r="J12" s="18" t="s">
        <v>11</v>
      </c>
      <c r="K12" s="18"/>
      <c r="L12" s="18"/>
      <c r="M12" s="18"/>
    </row>
    <row r="13" spans="1:13" ht="15">
      <c r="A13" s="18"/>
      <c r="B13" s="30" t="s">
        <v>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ht="15">
      <c r="A14" s="18"/>
      <c r="B14" s="18"/>
      <c r="C14" s="30" t="s">
        <v>12</v>
      </c>
      <c r="D14" s="30"/>
      <c r="E14" s="30"/>
      <c r="F14" s="30"/>
      <c r="G14" s="30"/>
      <c r="H14" s="30"/>
      <c r="I14" s="30" t="s">
        <v>13</v>
      </c>
      <c r="J14" s="30"/>
      <c r="K14" s="30"/>
      <c r="L14" s="30"/>
      <c r="M14" s="18"/>
    </row>
    <row r="15" spans="1:13" ht="15">
      <c r="A15" s="18"/>
      <c r="B15" s="18"/>
      <c r="C15" s="30" t="s">
        <v>56</v>
      </c>
      <c r="D15" s="30"/>
      <c r="E15" s="30"/>
      <c r="F15" s="30"/>
      <c r="G15" s="30"/>
      <c r="H15" s="30"/>
      <c r="I15" s="30" t="s">
        <v>5</v>
      </c>
      <c r="J15" s="30"/>
      <c r="K15" s="30"/>
      <c r="L15" s="30"/>
      <c r="M15" s="18"/>
    </row>
    <row r="16" spans="1:13" ht="19.5">
      <c r="A16" s="18"/>
      <c r="B16" s="18"/>
      <c r="C16" s="28" t="s">
        <v>58</v>
      </c>
      <c r="D16" s="18"/>
      <c r="E16" s="18"/>
      <c r="F16" s="18"/>
      <c r="G16" s="18"/>
      <c r="H16" s="18"/>
      <c r="I16" s="15" t="s">
        <v>14</v>
      </c>
      <c r="J16" s="7">
        <v>0.85</v>
      </c>
      <c r="K16" s="18"/>
      <c r="L16" s="18"/>
      <c r="M16" s="18"/>
    </row>
    <row r="17" spans="1:14" ht="19.5">
      <c r="A17" s="18"/>
      <c r="B17" s="18"/>
      <c r="C17" s="30" t="s">
        <v>15</v>
      </c>
      <c r="D17" s="30"/>
      <c r="E17" s="30"/>
      <c r="F17" s="30"/>
      <c r="G17" s="30"/>
      <c r="H17" s="30"/>
      <c r="I17" s="15" t="s">
        <v>16</v>
      </c>
      <c r="J17" s="7">
        <v>1</v>
      </c>
      <c r="K17" s="18"/>
      <c r="L17" s="18"/>
      <c r="M17" s="18"/>
    </row>
    <row r="18" spans="1:14" ht="19.5">
      <c r="A18" s="28"/>
      <c r="B18" s="28" t="s">
        <v>59</v>
      </c>
      <c r="C18" s="28"/>
      <c r="D18" s="28"/>
      <c r="E18" s="28"/>
      <c r="F18" s="28"/>
      <c r="G18" s="28"/>
      <c r="H18" s="28"/>
      <c r="I18" s="15"/>
      <c r="J18" s="11"/>
      <c r="K18" s="28"/>
      <c r="L18" s="28"/>
      <c r="M18" s="28"/>
    </row>
    <row r="19" spans="1:14" ht="15">
      <c r="A19" s="28"/>
      <c r="B19" s="28"/>
      <c r="C19" s="28"/>
      <c r="D19" s="28"/>
      <c r="E19" s="28"/>
      <c r="F19" s="28"/>
      <c r="G19" s="28"/>
      <c r="H19" s="28"/>
      <c r="I19" s="15"/>
      <c r="J19" s="11"/>
      <c r="K19" s="28"/>
      <c r="L19" s="28"/>
      <c r="M19" s="28"/>
    </row>
    <row r="20" spans="1:14" ht="19.5">
      <c r="A20" s="28"/>
      <c r="B20" s="28"/>
      <c r="C20" s="28"/>
      <c r="D20" s="28"/>
      <c r="E20" s="28"/>
      <c r="F20" s="28"/>
      <c r="G20" s="28"/>
      <c r="H20" s="28"/>
      <c r="I20" s="15"/>
      <c r="J20" s="11"/>
      <c r="K20" s="28"/>
      <c r="L20" s="28"/>
      <c r="M20" s="28"/>
    </row>
    <row r="21" spans="1:14" ht="15">
      <c r="A21" s="28"/>
      <c r="B21" s="28"/>
      <c r="C21" s="28"/>
      <c r="D21" s="28"/>
      <c r="E21" s="28"/>
      <c r="F21" s="28"/>
      <c r="G21" s="28"/>
      <c r="H21" s="28"/>
      <c r="I21" s="15"/>
      <c r="J21" s="11"/>
      <c r="K21" s="28"/>
      <c r="L21" s="28"/>
      <c r="M21" s="28"/>
    </row>
    <row r="22" spans="1:14" ht="19.5">
      <c r="A22" s="28"/>
      <c r="B22" s="28"/>
      <c r="C22" s="28"/>
      <c r="D22" s="28"/>
      <c r="E22" s="28"/>
      <c r="F22" s="28"/>
      <c r="G22" s="28"/>
      <c r="H22" s="28"/>
      <c r="I22" s="15"/>
      <c r="J22" s="11"/>
      <c r="K22" s="28"/>
      <c r="L22" s="28"/>
      <c r="M22" s="28"/>
    </row>
    <row r="23" spans="1:14" ht="15">
      <c r="A23" s="28"/>
      <c r="B23" s="28"/>
      <c r="C23" s="28"/>
      <c r="D23" s="28"/>
      <c r="E23" s="28"/>
      <c r="F23" s="28"/>
      <c r="G23" s="28"/>
      <c r="H23" s="28"/>
      <c r="I23" s="15"/>
      <c r="J23" s="11"/>
      <c r="K23" s="28"/>
      <c r="L23" s="28"/>
      <c r="M23" s="28"/>
    </row>
    <row r="24" spans="1:14" ht="15">
      <c r="A24" s="28"/>
      <c r="B24" s="28"/>
      <c r="C24" s="28"/>
      <c r="D24" s="28"/>
      <c r="E24" s="28"/>
      <c r="F24" s="28"/>
      <c r="G24" s="28"/>
      <c r="H24" s="28"/>
      <c r="I24" s="15"/>
      <c r="J24" s="11"/>
      <c r="K24" s="28"/>
      <c r="L24" s="28"/>
      <c r="M24" s="28"/>
    </row>
    <row r="25" spans="1:14" ht="15">
      <c r="A25" s="18"/>
      <c r="B25" s="18"/>
      <c r="C25" s="18" t="s">
        <v>17</v>
      </c>
      <c r="D25" s="18"/>
      <c r="E25" s="18"/>
      <c r="F25" s="18"/>
      <c r="G25" s="18"/>
      <c r="H25" s="18"/>
      <c r="I25" s="15" t="s">
        <v>18</v>
      </c>
      <c r="J25" s="7">
        <v>0.85</v>
      </c>
      <c r="K25" s="18"/>
      <c r="L25" s="18"/>
      <c r="M25" s="18"/>
    </row>
    <row r="26" spans="1:14" ht="19.5">
      <c r="A26" s="18"/>
      <c r="B26" s="18"/>
      <c r="C26" s="18" t="s">
        <v>19</v>
      </c>
      <c r="D26" s="18"/>
      <c r="E26" s="18"/>
      <c r="F26" s="18"/>
      <c r="G26" s="18"/>
      <c r="H26" s="18"/>
      <c r="I26" s="15" t="s">
        <v>20</v>
      </c>
      <c r="J26" s="7">
        <v>9.5</v>
      </c>
      <c r="K26" s="18" t="s">
        <v>21</v>
      </c>
      <c r="L26" s="7">
        <v>900</v>
      </c>
      <c r="M26" s="18"/>
    </row>
    <row r="27" spans="1:14" ht="15">
      <c r="A27" s="18"/>
      <c r="B27" s="18"/>
      <c r="C27" s="18" t="s">
        <v>22</v>
      </c>
      <c r="D27" s="18"/>
      <c r="E27" s="18"/>
      <c r="F27" s="18"/>
      <c r="G27" s="18"/>
      <c r="H27" s="18"/>
      <c r="I27" s="18" t="s">
        <v>23</v>
      </c>
      <c r="J27" s="18"/>
      <c r="K27" s="18"/>
      <c r="L27" s="18"/>
      <c r="M27" s="18"/>
    </row>
    <row r="28" spans="1:14" ht="19.5">
      <c r="A28" s="18"/>
      <c r="B28" s="18"/>
      <c r="C28" s="18" t="s">
        <v>55</v>
      </c>
      <c r="D28" s="18"/>
      <c r="E28" s="18"/>
      <c r="F28" s="18"/>
      <c r="G28" s="18"/>
      <c r="H28" s="18"/>
      <c r="I28" s="15" t="s">
        <v>43</v>
      </c>
      <c r="J28" s="7">
        <v>0</v>
      </c>
      <c r="K28" s="17" t="s">
        <v>44</v>
      </c>
      <c r="L28" s="10">
        <v>0</v>
      </c>
      <c r="M28" s="18"/>
    </row>
    <row r="29" spans="1:14" ht="20.25">
      <c r="A29" s="18"/>
      <c r="B29" s="18"/>
      <c r="C29" s="18" t="s">
        <v>41</v>
      </c>
      <c r="D29" s="18"/>
      <c r="E29" s="18"/>
      <c r="F29" s="18"/>
      <c r="G29" s="18"/>
      <c r="H29" s="18"/>
      <c r="I29" s="15" t="s">
        <v>42</v>
      </c>
      <c r="J29" s="16">
        <v>0.9</v>
      </c>
      <c r="K29" s="18" t="s">
        <v>24</v>
      </c>
      <c r="L29" s="18"/>
      <c r="M29" s="18"/>
      <c r="N29" s="19"/>
    </row>
    <row r="30" spans="1:14" ht="19.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 t="s">
        <v>25</v>
      </c>
      <c r="L30" s="8">
        <f>2.01*(D7/L26)^(2/J26)</f>
        <v>0.9018853194026647</v>
      </c>
      <c r="M30" s="18"/>
    </row>
    <row r="31" spans="1:14" ht="20.25">
      <c r="A31" s="18"/>
      <c r="B31" s="18"/>
      <c r="C31" s="18" t="s">
        <v>26</v>
      </c>
      <c r="D31" s="18"/>
      <c r="E31" s="18"/>
      <c r="F31" s="18"/>
      <c r="G31" s="18"/>
      <c r="H31" s="18"/>
      <c r="I31" s="18" t="s">
        <v>27</v>
      </c>
      <c r="J31" s="18"/>
      <c r="K31" s="18"/>
      <c r="L31" s="18"/>
      <c r="M31" s="18"/>
    </row>
    <row r="32" spans="1:14" ht="19.5">
      <c r="A32" s="18"/>
      <c r="B32" s="18"/>
      <c r="C32" s="18"/>
      <c r="D32" s="18"/>
      <c r="E32" s="18"/>
      <c r="F32" s="18"/>
      <c r="G32" s="18"/>
      <c r="H32" s="18"/>
      <c r="I32" s="18" t="s">
        <v>28</v>
      </c>
      <c r="J32" s="8">
        <f>0.00256*L30*J17*J16*I12^2</f>
        <v>32.153640223050935</v>
      </c>
      <c r="K32" s="18"/>
      <c r="L32" s="18"/>
      <c r="M32" s="18"/>
    </row>
    <row r="33" spans="1:13" ht="15">
      <c r="A33" s="18"/>
      <c r="B33" s="18"/>
      <c r="C33" s="18" t="s">
        <v>29</v>
      </c>
      <c r="D33" s="18"/>
      <c r="E33" s="18"/>
      <c r="F33" s="18"/>
      <c r="G33" s="18"/>
      <c r="H33" s="18"/>
      <c r="I33" s="18" t="s">
        <v>30</v>
      </c>
      <c r="J33" s="8">
        <v>0.36</v>
      </c>
      <c r="K33" t="s">
        <v>31</v>
      </c>
      <c r="L33" s="9">
        <v>0.90500000000000003</v>
      </c>
    </row>
    <row r="34" spans="1:13" ht="19.5">
      <c r="A34" s="18"/>
      <c r="B34" s="18"/>
      <c r="C34" s="18"/>
      <c r="D34" s="18"/>
      <c r="E34" s="18"/>
      <c r="F34" s="18"/>
      <c r="G34" s="18"/>
      <c r="H34" s="18"/>
      <c r="I34" s="18" t="s">
        <v>32</v>
      </c>
      <c r="J34" s="10">
        <v>1.8</v>
      </c>
      <c r="K34" s="18"/>
      <c r="L34" s="18"/>
      <c r="M34" s="18"/>
    </row>
    <row r="35" spans="1:13" ht="19.5">
      <c r="A35" s="18"/>
      <c r="B35" s="18" t="s">
        <v>33</v>
      </c>
      <c r="C35" s="18"/>
      <c r="D35" s="18"/>
      <c r="E35" s="18"/>
      <c r="F35" s="18"/>
      <c r="G35" s="18"/>
      <c r="H35" s="18"/>
      <c r="I35" s="18" t="s">
        <v>34</v>
      </c>
      <c r="J35" s="11" t="s">
        <v>35</v>
      </c>
      <c r="K35" s="18"/>
      <c r="L35" s="18"/>
      <c r="M35" s="18"/>
    </row>
    <row r="36" spans="1:13" ht="20.25">
      <c r="A36" s="18"/>
      <c r="B36" s="18"/>
      <c r="C36" s="18"/>
      <c r="D36" s="18"/>
      <c r="E36" s="18"/>
      <c r="F36" s="18"/>
      <c r="G36" s="18"/>
      <c r="H36" s="18"/>
      <c r="I36" s="18" t="s">
        <v>36</v>
      </c>
      <c r="J36" s="12">
        <f>J32*J25*J34*D8*D9</f>
        <v>6411.1014626180377</v>
      </c>
      <c r="K36" s="12" t="s">
        <v>37</v>
      </c>
      <c r="L36" s="12">
        <f>J32*J25*J34</f>
        <v>49.195069541267934</v>
      </c>
      <c r="M36" s="12" t="s">
        <v>38</v>
      </c>
    </row>
    <row r="37" spans="1:13" ht="15.7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.75">
      <c r="A38" s="4"/>
      <c r="B38" s="4"/>
      <c r="C38" s="4"/>
      <c r="D38" s="4"/>
      <c r="E38" s="4"/>
      <c r="F38" s="4"/>
      <c r="G38" s="4" t="s">
        <v>6</v>
      </c>
      <c r="H38" s="4"/>
      <c r="I38" s="4"/>
      <c r="J38" s="4"/>
      <c r="L38" s="4"/>
      <c r="M38" s="4"/>
    </row>
    <row r="39" spans="1:13" ht="15.75">
      <c r="A39" s="4"/>
      <c r="B39" s="4"/>
      <c r="C39" s="4"/>
      <c r="D39" s="4"/>
      <c r="E39" s="4"/>
      <c r="F39" s="4"/>
      <c r="G39" s="4" t="s">
        <v>7</v>
      </c>
      <c r="H39" s="31">
        <v>41739</v>
      </c>
      <c r="I39" s="32"/>
      <c r="J39" s="4"/>
    </row>
    <row r="41" spans="1:13">
      <c r="C41" s="13"/>
      <c r="D41" t="s">
        <v>39</v>
      </c>
    </row>
    <row r="42" spans="1:13">
      <c r="C42" s="14"/>
      <c r="D42" t="s">
        <v>40</v>
      </c>
    </row>
  </sheetData>
  <mergeCells count="17">
    <mergeCell ref="B8:C8"/>
    <mergeCell ref="D1:J1"/>
    <mergeCell ref="B2:L2"/>
    <mergeCell ref="B3:L3"/>
    <mergeCell ref="B6:M6"/>
    <mergeCell ref="B7:C7"/>
    <mergeCell ref="C15:H15"/>
    <mergeCell ref="I15:L15"/>
    <mergeCell ref="C17:H17"/>
    <mergeCell ref="H39:I39"/>
    <mergeCell ref="B9:C9"/>
    <mergeCell ref="B11:G11"/>
    <mergeCell ref="B12:G12"/>
    <mergeCell ref="B13:G13"/>
    <mergeCell ref="H13:M13"/>
    <mergeCell ref="C14:H14"/>
    <mergeCell ref="I14:L14"/>
  </mergeCells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1"/>
  <sheetViews>
    <sheetView workbookViewId="0">
      <pane ySplit="1" topLeftCell="A2" activePane="bottomLeft" state="frozen"/>
      <selection pane="bottomLeft" activeCell="A53" sqref="A53"/>
    </sheetView>
  </sheetViews>
  <sheetFormatPr defaultRowHeight="12.75"/>
  <cols>
    <col min="4" max="4" width="4.7109375" customWidth="1"/>
    <col min="5" max="5" width="6.42578125" customWidth="1"/>
    <col min="6" max="6" width="5.85546875" customWidth="1"/>
    <col min="7" max="7" width="5.7109375" customWidth="1"/>
    <col min="8" max="8" width="5.140625" customWidth="1"/>
    <col min="9" max="9" width="6.28515625" customWidth="1"/>
    <col min="10" max="10" width="5.7109375" customWidth="1"/>
    <col min="11" max="11" width="6.28515625" customWidth="1"/>
    <col min="12" max="12" width="5.7109375" customWidth="1"/>
    <col min="13" max="13" width="5.5703125" customWidth="1"/>
    <col min="14" max="14" width="6.42578125" customWidth="1"/>
    <col min="15" max="15" width="6.85546875" customWidth="1"/>
    <col min="16" max="16" width="6.42578125" customWidth="1"/>
    <col min="17" max="17" width="6.28515625" customWidth="1"/>
    <col min="18" max="19" width="6.42578125" customWidth="1"/>
    <col min="20" max="20" width="6.85546875" customWidth="1"/>
    <col min="21" max="21" width="7.28515625" customWidth="1"/>
  </cols>
  <sheetData>
    <row r="1" spans="1:23" ht="38.25">
      <c r="A1" s="1"/>
      <c r="B1" s="1" t="s">
        <v>49</v>
      </c>
      <c r="C1" s="1" t="s">
        <v>50</v>
      </c>
      <c r="D1" s="37" t="s">
        <v>54</v>
      </c>
      <c r="E1" s="38"/>
      <c r="F1" s="38"/>
      <c r="G1" s="38"/>
      <c r="H1" s="38"/>
      <c r="I1" s="38"/>
      <c r="J1" s="38"/>
      <c r="K1" s="38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3" ht="13.5" thickBot="1">
      <c r="A2" s="2"/>
      <c r="B2" s="2"/>
      <c r="C2" s="2"/>
      <c r="D2" s="41">
        <v>110</v>
      </c>
      <c r="E2" s="41"/>
      <c r="F2" s="41">
        <v>115</v>
      </c>
      <c r="G2" s="41"/>
      <c r="H2" s="41">
        <v>120</v>
      </c>
      <c r="I2" s="41"/>
      <c r="J2" s="41">
        <v>130</v>
      </c>
      <c r="K2" s="41"/>
      <c r="L2" s="41">
        <v>140</v>
      </c>
      <c r="M2" s="41"/>
      <c r="N2" s="42">
        <v>150</v>
      </c>
      <c r="O2" s="42"/>
      <c r="P2" s="43">
        <v>160</v>
      </c>
      <c r="Q2" s="43"/>
      <c r="R2" s="43">
        <v>180</v>
      </c>
      <c r="S2" s="43"/>
      <c r="T2" s="43">
        <v>200</v>
      </c>
      <c r="U2" s="43"/>
      <c r="V2" s="32"/>
      <c r="W2" s="32"/>
    </row>
    <row r="3" spans="1:23">
      <c r="A3" s="49" t="s">
        <v>48</v>
      </c>
      <c r="B3" s="21">
        <v>1</v>
      </c>
      <c r="C3" s="22">
        <v>10</v>
      </c>
      <c r="D3" s="44">
        <v>8.9</v>
      </c>
      <c r="E3" s="44">
        <v>-21.8</v>
      </c>
      <c r="F3" s="44">
        <v>9.6999999999999993</v>
      </c>
      <c r="G3" s="44">
        <v>-23.8</v>
      </c>
      <c r="H3" s="44">
        <v>10.5</v>
      </c>
      <c r="I3" s="44">
        <v>-25.9</v>
      </c>
      <c r="J3" s="44">
        <v>12.4</v>
      </c>
      <c r="K3" s="44">
        <v>-30.4</v>
      </c>
      <c r="L3" s="44">
        <v>14.3</v>
      </c>
      <c r="M3" s="44">
        <v>-35.299999999999997</v>
      </c>
      <c r="N3" s="44">
        <v>16.5</v>
      </c>
      <c r="O3" s="44">
        <v>-40.5</v>
      </c>
      <c r="P3" s="44">
        <v>18.7</v>
      </c>
      <c r="Q3" s="44">
        <v>-46.1</v>
      </c>
      <c r="R3" s="44">
        <v>23.7</v>
      </c>
      <c r="S3" s="44">
        <v>-8.3000000000000007</v>
      </c>
      <c r="T3" s="44">
        <v>29.3</v>
      </c>
      <c r="U3" s="45">
        <v>-72</v>
      </c>
    </row>
    <row r="4" spans="1:23">
      <c r="A4" s="50"/>
      <c r="B4" s="23">
        <v>1</v>
      </c>
      <c r="C4" s="29">
        <v>20</v>
      </c>
      <c r="D4" s="27">
        <v>8.3000000000000007</v>
      </c>
      <c r="E4" s="27">
        <v>-21.2</v>
      </c>
      <c r="F4" s="27">
        <v>9.1</v>
      </c>
      <c r="G4" s="27">
        <v>-23.2</v>
      </c>
      <c r="H4" s="27">
        <v>9.9</v>
      </c>
      <c r="I4" s="27">
        <v>-25.2</v>
      </c>
      <c r="J4" s="27">
        <v>11.6</v>
      </c>
      <c r="K4" s="27">
        <v>-29.6</v>
      </c>
      <c r="L4" s="27">
        <v>13.4</v>
      </c>
      <c r="M4" s="27">
        <v>-34.4</v>
      </c>
      <c r="N4" s="27">
        <v>15.4</v>
      </c>
      <c r="O4" s="27">
        <v>-39.4</v>
      </c>
      <c r="P4" s="27">
        <v>17.600000000000001</v>
      </c>
      <c r="Q4" s="27">
        <v>-44.9</v>
      </c>
      <c r="R4" s="27">
        <v>22.2</v>
      </c>
      <c r="S4" s="27">
        <v>-6.8</v>
      </c>
      <c r="T4" s="27">
        <v>27.4</v>
      </c>
      <c r="U4" s="46">
        <v>-70.099999999999994</v>
      </c>
    </row>
    <row r="5" spans="1:23">
      <c r="A5" s="50"/>
      <c r="B5" s="23">
        <v>1</v>
      </c>
      <c r="C5" s="29">
        <v>50</v>
      </c>
      <c r="D5" s="27">
        <v>7.6</v>
      </c>
      <c r="E5" s="27">
        <v>-20.5</v>
      </c>
      <c r="F5" s="27">
        <v>8.3000000000000007</v>
      </c>
      <c r="G5" s="27">
        <v>-22.4</v>
      </c>
      <c r="H5" s="27">
        <v>9</v>
      </c>
      <c r="I5" s="27">
        <v>-24.4</v>
      </c>
      <c r="J5" s="27">
        <v>10.6</v>
      </c>
      <c r="K5" s="27">
        <v>-28.6</v>
      </c>
      <c r="L5" s="27">
        <v>12.3</v>
      </c>
      <c r="M5" s="27">
        <v>-33.200000000000003</v>
      </c>
      <c r="N5" s="27">
        <v>14.1</v>
      </c>
      <c r="O5" s="27">
        <v>-38.1</v>
      </c>
      <c r="P5" s="27">
        <v>16</v>
      </c>
      <c r="Q5" s="27">
        <v>-43.3</v>
      </c>
      <c r="R5" s="27">
        <v>20.3</v>
      </c>
      <c r="S5" s="27">
        <v>-4.8</v>
      </c>
      <c r="T5" s="27">
        <v>25</v>
      </c>
      <c r="U5" s="46">
        <v>-67.7</v>
      </c>
    </row>
    <row r="6" spans="1:23">
      <c r="A6" s="50"/>
      <c r="B6" s="23">
        <v>1</v>
      </c>
      <c r="C6" s="29">
        <v>100</v>
      </c>
      <c r="D6" s="27">
        <v>7</v>
      </c>
      <c r="E6" s="27">
        <v>-19.899999999999999</v>
      </c>
      <c r="F6" s="27">
        <v>7.7</v>
      </c>
      <c r="G6" s="27">
        <v>-21.8</v>
      </c>
      <c r="H6" s="27">
        <v>8.3000000000000007</v>
      </c>
      <c r="I6" s="27">
        <v>-23.7</v>
      </c>
      <c r="J6" s="27">
        <v>9.8000000000000007</v>
      </c>
      <c r="K6" s="27">
        <v>-27.8</v>
      </c>
      <c r="L6" s="27">
        <v>11.4</v>
      </c>
      <c r="M6" s="27">
        <v>-32.299999999999997</v>
      </c>
      <c r="N6" s="27">
        <v>13</v>
      </c>
      <c r="O6" s="27">
        <v>-37</v>
      </c>
      <c r="P6" s="27">
        <v>14.8</v>
      </c>
      <c r="Q6" s="27">
        <v>-42.1</v>
      </c>
      <c r="R6" s="27">
        <v>18.8</v>
      </c>
      <c r="S6" s="27">
        <v>-3.3</v>
      </c>
      <c r="T6" s="27">
        <v>23.2</v>
      </c>
      <c r="U6" s="46">
        <v>-65.900000000000006</v>
      </c>
    </row>
    <row r="7" spans="1:23">
      <c r="A7" s="50"/>
      <c r="B7" s="25">
        <v>2</v>
      </c>
      <c r="C7" s="29">
        <v>10</v>
      </c>
      <c r="D7" s="27">
        <v>8.9</v>
      </c>
      <c r="E7" s="27">
        <v>-38.5</v>
      </c>
      <c r="F7" s="27">
        <v>9.6999999999999993</v>
      </c>
      <c r="G7" s="27">
        <v>-39.9</v>
      </c>
      <c r="H7" s="27">
        <v>10.5</v>
      </c>
      <c r="I7" s="27">
        <v>43.5</v>
      </c>
      <c r="J7" s="27">
        <v>12.4</v>
      </c>
      <c r="K7" s="27">
        <v>-51</v>
      </c>
      <c r="L7" s="27">
        <v>14.3</v>
      </c>
      <c r="M7" s="27">
        <v>-59.2</v>
      </c>
      <c r="N7" s="27">
        <v>16.5</v>
      </c>
      <c r="O7" s="27">
        <v>-67.900000000000006</v>
      </c>
      <c r="P7" s="27">
        <v>18.7</v>
      </c>
      <c r="Q7" s="27">
        <v>-77.3</v>
      </c>
      <c r="R7" s="27">
        <v>23.7</v>
      </c>
      <c r="S7" s="27">
        <v>-97.8</v>
      </c>
      <c r="T7" s="27">
        <v>29.3</v>
      </c>
      <c r="U7" s="46">
        <v>-120.7</v>
      </c>
    </row>
    <row r="8" spans="1:23">
      <c r="A8" s="50"/>
      <c r="B8" s="25">
        <v>2</v>
      </c>
      <c r="C8" s="29">
        <v>20</v>
      </c>
      <c r="D8" s="27">
        <v>8.3000000000000007</v>
      </c>
      <c r="E8" s="27">
        <v>-32.6</v>
      </c>
      <c r="F8" s="27">
        <v>9.1</v>
      </c>
      <c r="G8" s="27">
        <v>-35.700000000000003</v>
      </c>
      <c r="H8" s="27">
        <v>9.9</v>
      </c>
      <c r="I8" s="27">
        <v>-38.799999999999997</v>
      </c>
      <c r="J8" s="27">
        <v>11.6</v>
      </c>
      <c r="K8" s="27">
        <v>-45.6</v>
      </c>
      <c r="L8" s="27">
        <v>13.4</v>
      </c>
      <c r="M8" s="27">
        <v>-52.9</v>
      </c>
      <c r="N8" s="27">
        <v>15.4</v>
      </c>
      <c r="O8" s="27">
        <v>-60.7</v>
      </c>
      <c r="P8" s="27">
        <v>17.600000000000001</v>
      </c>
      <c r="Q8" s="27">
        <v>-69</v>
      </c>
      <c r="R8" s="27">
        <v>22.2</v>
      </c>
      <c r="S8" s="27">
        <v>-87.4</v>
      </c>
      <c r="T8" s="27">
        <v>27.4</v>
      </c>
      <c r="U8" s="46">
        <v>-107.9</v>
      </c>
    </row>
    <row r="9" spans="1:23" ht="13.5" customHeight="1">
      <c r="A9" s="50"/>
      <c r="B9" s="25">
        <v>2</v>
      </c>
      <c r="C9" s="29">
        <v>50</v>
      </c>
      <c r="D9" s="27">
        <v>7.6</v>
      </c>
      <c r="E9" s="27">
        <v>-27.5</v>
      </c>
      <c r="F9" s="27">
        <v>8.3000000000000007</v>
      </c>
      <c r="G9" s="27">
        <v>-30.1</v>
      </c>
      <c r="H9" s="27">
        <v>9</v>
      </c>
      <c r="I9" s="27">
        <v>-32.700000000000003</v>
      </c>
      <c r="J9" s="27">
        <v>10.6</v>
      </c>
      <c r="K9" s="27">
        <v>-38.4</v>
      </c>
      <c r="L9" s="27">
        <v>12.3</v>
      </c>
      <c r="M9" s="27">
        <v>-44.5</v>
      </c>
      <c r="N9" s="27">
        <v>14.1</v>
      </c>
      <c r="O9" s="27">
        <v>-51.1</v>
      </c>
      <c r="P9" s="27">
        <v>16</v>
      </c>
      <c r="Q9" s="27">
        <v>-8.1999999999999993</v>
      </c>
      <c r="R9" s="27">
        <v>20.3</v>
      </c>
      <c r="S9" s="27">
        <v>-73.599999999999994</v>
      </c>
      <c r="T9" s="27">
        <v>25</v>
      </c>
      <c r="U9" s="46">
        <v>-90.9</v>
      </c>
    </row>
    <row r="10" spans="1:23" ht="13.5" customHeight="1">
      <c r="A10" s="50"/>
      <c r="B10" s="25">
        <v>2</v>
      </c>
      <c r="C10" s="29">
        <v>100</v>
      </c>
      <c r="D10" s="27">
        <v>7</v>
      </c>
      <c r="E10" s="27">
        <v>-23.6</v>
      </c>
      <c r="F10" s="27">
        <v>7.7</v>
      </c>
      <c r="G10" s="27">
        <v>-25.8</v>
      </c>
      <c r="H10" s="27">
        <v>8.3000000000000007</v>
      </c>
      <c r="I10" s="27">
        <v>-28.1</v>
      </c>
      <c r="J10" s="27">
        <v>9.8000000000000007</v>
      </c>
      <c r="K10" s="27">
        <v>-33</v>
      </c>
      <c r="L10" s="27">
        <v>11.4</v>
      </c>
      <c r="M10" s="27">
        <v>-38.200000000000003</v>
      </c>
      <c r="N10" s="27">
        <v>13</v>
      </c>
      <c r="O10" s="27">
        <v>-43.9</v>
      </c>
      <c r="P10" s="27">
        <v>14.8</v>
      </c>
      <c r="Q10" s="27">
        <v>-50</v>
      </c>
      <c r="R10" s="27">
        <v>18.8</v>
      </c>
      <c r="S10" s="27">
        <v>-63.2</v>
      </c>
      <c r="T10" s="27">
        <v>23.2</v>
      </c>
      <c r="U10" s="46">
        <v>-78.099999999999994</v>
      </c>
    </row>
    <row r="11" spans="1:23" ht="13.5" customHeight="1">
      <c r="A11" s="50"/>
      <c r="B11" s="25">
        <v>3</v>
      </c>
      <c r="C11" s="29">
        <v>10</v>
      </c>
      <c r="D11" s="27">
        <v>8.9</v>
      </c>
      <c r="E11" s="27">
        <v>-55</v>
      </c>
      <c r="F11" s="27">
        <v>9.6999999999999993</v>
      </c>
      <c r="G11" s="27">
        <v>-60.1</v>
      </c>
      <c r="H11" s="27">
        <v>10.5</v>
      </c>
      <c r="I11" s="27">
        <v>-65.400000000000006</v>
      </c>
      <c r="J11" s="27">
        <v>12.4</v>
      </c>
      <c r="K11" s="27">
        <v>-76.8</v>
      </c>
      <c r="L11" s="27">
        <v>14.3</v>
      </c>
      <c r="M11" s="27">
        <v>-89</v>
      </c>
      <c r="N11" s="27">
        <v>16.5</v>
      </c>
      <c r="O11" s="27">
        <v>-102.2</v>
      </c>
      <c r="P11" s="27">
        <v>18.7</v>
      </c>
      <c r="Q11" s="27">
        <v>-116.3</v>
      </c>
      <c r="R11" s="27">
        <v>23.7</v>
      </c>
      <c r="S11" s="27">
        <v>-147.19999999999999</v>
      </c>
      <c r="T11" s="27">
        <v>29.3</v>
      </c>
      <c r="U11" s="46">
        <v>-181.7</v>
      </c>
    </row>
    <row r="12" spans="1:23" ht="13.5" customHeight="1">
      <c r="A12" s="50"/>
      <c r="B12" s="25">
        <v>3</v>
      </c>
      <c r="C12" s="29">
        <v>20</v>
      </c>
      <c r="D12" s="27">
        <v>8.3000000000000007</v>
      </c>
      <c r="E12" s="27">
        <v>-45.5</v>
      </c>
      <c r="F12" s="27">
        <v>9.1</v>
      </c>
      <c r="G12" s="27">
        <v>-49.8</v>
      </c>
      <c r="H12" s="27">
        <v>9.9</v>
      </c>
      <c r="I12" s="27">
        <v>-4.2</v>
      </c>
      <c r="J12" s="27">
        <v>11.6</v>
      </c>
      <c r="K12" s="27">
        <v>-63.6</v>
      </c>
      <c r="L12" s="27">
        <v>13.4</v>
      </c>
      <c r="M12" s="27">
        <v>-73.8</v>
      </c>
      <c r="N12" s="27">
        <v>15.4</v>
      </c>
      <c r="O12" s="27">
        <v>-84.7</v>
      </c>
      <c r="P12" s="27">
        <v>17.600000000000001</v>
      </c>
      <c r="Q12" s="27">
        <v>-96.3</v>
      </c>
      <c r="R12" s="27">
        <v>22.2</v>
      </c>
      <c r="S12" s="27">
        <v>-121.9</v>
      </c>
      <c r="T12" s="27">
        <v>27.4</v>
      </c>
      <c r="U12" s="46">
        <v>-150.5</v>
      </c>
    </row>
    <row r="13" spans="1:23" ht="13.5" customHeight="1">
      <c r="A13" s="50"/>
      <c r="B13" s="25">
        <v>3</v>
      </c>
      <c r="C13" s="29">
        <v>50</v>
      </c>
      <c r="D13" s="27">
        <v>7.6</v>
      </c>
      <c r="E13" s="27">
        <v>-33.1</v>
      </c>
      <c r="F13" s="27">
        <v>8.3000000000000007</v>
      </c>
      <c r="G13" s="27">
        <v>-38.1</v>
      </c>
      <c r="H13" s="27">
        <v>9</v>
      </c>
      <c r="I13" s="27">
        <v>-39.299999999999997</v>
      </c>
      <c r="J13" s="27">
        <v>10.6</v>
      </c>
      <c r="K13" s="27">
        <v>-46.2</v>
      </c>
      <c r="L13" s="27">
        <v>12.3</v>
      </c>
      <c r="M13" s="27">
        <v>-53.5</v>
      </c>
      <c r="N13" s="27">
        <v>14.1</v>
      </c>
      <c r="O13" s="27">
        <v>-61.5</v>
      </c>
      <c r="P13" s="27">
        <v>16</v>
      </c>
      <c r="Q13" s="27">
        <v>-69.900000000000006</v>
      </c>
      <c r="R13" s="27">
        <v>20.3</v>
      </c>
      <c r="S13" s="27">
        <v>-88.5</v>
      </c>
      <c r="T13" s="27">
        <v>25</v>
      </c>
      <c r="U13" s="46">
        <v>-109.3</v>
      </c>
    </row>
    <row r="14" spans="1:23" ht="13.5" thickBot="1">
      <c r="A14" s="51"/>
      <c r="B14" s="26">
        <v>3</v>
      </c>
      <c r="C14" s="24">
        <v>100</v>
      </c>
      <c r="D14" s="47">
        <v>7</v>
      </c>
      <c r="E14" s="47">
        <v>-23.6</v>
      </c>
      <c r="F14" s="47">
        <v>7.7</v>
      </c>
      <c r="G14" s="47">
        <v>-25.8</v>
      </c>
      <c r="H14" s="47">
        <v>8.3000000000000007</v>
      </c>
      <c r="I14" s="47">
        <v>-28.1</v>
      </c>
      <c r="J14" s="47">
        <v>9.8000000000000007</v>
      </c>
      <c r="K14" s="47">
        <v>-33</v>
      </c>
      <c r="L14" s="47">
        <v>11.4</v>
      </c>
      <c r="M14" s="47">
        <v>-38.200000000000003</v>
      </c>
      <c r="N14" s="47">
        <v>13</v>
      </c>
      <c r="O14" s="47">
        <v>-43.9</v>
      </c>
      <c r="P14" s="47">
        <v>14.8</v>
      </c>
      <c r="Q14" s="47">
        <v>-50</v>
      </c>
      <c r="R14" s="47">
        <v>18.8</v>
      </c>
      <c r="S14" s="47">
        <v>-63.2</v>
      </c>
      <c r="T14" s="47">
        <v>23.2</v>
      </c>
      <c r="U14" s="48">
        <v>-78.099999999999994</v>
      </c>
    </row>
    <row r="15" spans="1:23" ht="13.5" thickBo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3">
      <c r="A16" s="49" t="s">
        <v>51</v>
      </c>
      <c r="B16" s="21">
        <v>1</v>
      </c>
      <c r="C16" s="22">
        <v>10</v>
      </c>
      <c r="D16" s="44">
        <v>12.5</v>
      </c>
      <c r="E16" s="44">
        <v>-19.899999999999999</v>
      </c>
      <c r="F16" s="44">
        <v>13.7</v>
      </c>
      <c r="G16" s="44">
        <v>-21.8</v>
      </c>
      <c r="H16" s="44">
        <v>14.9</v>
      </c>
      <c r="I16" s="44">
        <v>-23.7</v>
      </c>
      <c r="J16" s="44">
        <v>17.5</v>
      </c>
      <c r="K16" s="44">
        <v>-27.8</v>
      </c>
      <c r="L16" s="44">
        <v>20.3</v>
      </c>
      <c r="M16" s="44">
        <v>-32.299999999999997</v>
      </c>
      <c r="N16" s="44">
        <v>23.3</v>
      </c>
      <c r="O16" s="44">
        <v>-37</v>
      </c>
      <c r="P16" s="44">
        <v>26.5</v>
      </c>
      <c r="Q16" s="44">
        <v>-42.1</v>
      </c>
      <c r="R16" s="44">
        <v>33.6</v>
      </c>
      <c r="S16" s="44">
        <v>-53.3</v>
      </c>
      <c r="T16" s="44">
        <v>41.5</v>
      </c>
      <c r="U16" s="45">
        <v>-65.900000000000006</v>
      </c>
      <c r="V16" s="20"/>
      <c r="W16" s="20"/>
    </row>
    <row r="17" spans="1:23">
      <c r="A17" s="50"/>
      <c r="B17" s="23">
        <v>1</v>
      </c>
      <c r="C17" s="29">
        <v>20</v>
      </c>
      <c r="D17" s="27">
        <v>11.4</v>
      </c>
      <c r="E17" s="27">
        <v>-19.399999999999999</v>
      </c>
      <c r="F17" s="27">
        <v>12.5</v>
      </c>
      <c r="G17" s="27">
        <v>-21.2</v>
      </c>
      <c r="H17" s="27">
        <v>13.6</v>
      </c>
      <c r="I17" s="27">
        <v>-23</v>
      </c>
      <c r="J17" s="27">
        <v>16</v>
      </c>
      <c r="K17" s="27">
        <v>-27</v>
      </c>
      <c r="L17" s="27">
        <v>18.5</v>
      </c>
      <c r="M17" s="27">
        <v>-31.4</v>
      </c>
      <c r="N17" s="27">
        <v>21.3</v>
      </c>
      <c r="O17" s="27">
        <v>-38</v>
      </c>
      <c r="P17" s="27">
        <v>24.2</v>
      </c>
      <c r="Q17" s="27">
        <v>-41</v>
      </c>
      <c r="R17" s="27">
        <v>30.6</v>
      </c>
      <c r="S17" s="27">
        <v>-51.9</v>
      </c>
      <c r="T17" s="27">
        <v>37.799999999999997</v>
      </c>
      <c r="U17" s="46">
        <v>-64</v>
      </c>
      <c r="V17" s="20"/>
      <c r="W17" s="20"/>
    </row>
    <row r="18" spans="1:23">
      <c r="A18" s="50"/>
      <c r="B18" s="23">
        <v>1</v>
      </c>
      <c r="C18" s="29">
        <v>50</v>
      </c>
      <c r="D18" s="27">
        <v>10</v>
      </c>
      <c r="E18" s="27">
        <v>-18.600000000000001</v>
      </c>
      <c r="F18" s="27">
        <v>10.9</v>
      </c>
      <c r="G18" s="27">
        <v>-20.399999999999999</v>
      </c>
      <c r="H18" s="27">
        <v>11.9</v>
      </c>
      <c r="I18" s="27">
        <v>-22.2</v>
      </c>
      <c r="J18" s="27">
        <v>13.9</v>
      </c>
      <c r="K18" s="27">
        <v>-26</v>
      </c>
      <c r="L18" s="27">
        <v>16.100000000000001</v>
      </c>
      <c r="M18" s="27">
        <v>-30.2</v>
      </c>
      <c r="N18" s="27">
        <v>18.5</v>
      </c>
      <c r="O18" s="27">
        <v>-34.6</v>
      </c>
      <c r="P18" s="27">
        <v>21.1</v>
      </c>
      <c r="Q18" s="27">
        <v>-39.4</v>
      </c>
      <c r="R18" s="27">
        <v>26.7</v>
      </c>
      <c r="S18" s="27">
        <v>-49.9</v>
      </c>
      <c r="T18" s="27">
        <v>32.9</v>
      </c>
      <c r="U18" s="46">
        <v>-61.6</v>
      </c>
    </row>
    <row r="19" spans="1:23">
      <c r="A19" s="50"/>
      <c r="B19" s="23">
        <v>1</v>
      </c>
      <c r="C19" s="29">
        <v>100</v>
      </c>
      <c r="D19" s="27">
        <v>8.9</v>
      </c>
      <c r="E19" s="27">
        <v>-18.100000000000001</v>
      </c>
      <c r="F19" s="27">
        <v>9.6999999999999993</v>
      </c>
      <c r="G19" s="27">
        <v>-19.8</v>
      </c>
      <c r="H19" s="27">
        <v>10.5</v>
      </c>
      <c r="I19" s="27">
        <v>-21.5</v>
      </c>
      <c r="J19" s="27">
        <v>12.4</v>
      </c>
      <c r="K19" s="27">
        <v>-25.2</v>
      </c>
      <c r="L19" s="27">
        <v>14.3</v>
      </c>
      <c r="M19" s="27">
        <v>-29.3</v>
      </c>
      <c r="N19" s="27">
        <v>16.5</v>
      </c>
      <c r="O19" s="27">
        <v>-33.6</v>
      </c>
      <c r="P19" s="27">
        <v>18.7</v>
      </c>
      <c r="Q19" s="27">
        <v>-38.200000000000003</v>
      </c>
      <c r="R19" s="27">
        <v>23.7</v>
      </c>
      <c r="S19" s="27">
        <v>-48.4</v>
      </c>
      <c r="T19" s="27">
        <v>29.3</v>
      </c>
      <c r="U19" s="46">
        <v>-59.8</v>
      </c>
      <c r="V19" s="20"/>
      <c r="W19" s="20"/>
    </row>
    <row r="20" spans="1:23">
      <c r="A20" s="50"/>
      <c r="B20" s="25">
        <v>2</v>
      </c>
      <c r="C20" s="29">
        <v>10</v>
      </c>
      <c r="D20" s="27">
        <v>12.5</v>
      </c>
      <c r="E20" s="27">
        <v>-34.700000000000003</v>
      </c>
      <c r="F20" s="27">
        <v>13.7</v>
      </c>
      <c r="G20" s="27">
        <v>-37.9</v>
      </c>
      <c r="H20" s="27">
        <v>14.9</v>
      </c>
      <c r="I20" s="27">
        <v>-41.3</v>
      </c>
      <c r="J20" s="27">
        <v>17.5</v>
      </c>
      <c r="K20" s="27">
        <v>-48.4</v>
      </c>
      <c r="L20" s="27">
        <v>20.3</v>
      </c>
      <c r="M20" s="27">
        <v>-56.2</v>
      </c>
      <c r="N20" s="27">
        <v>23.3</v>
      </c>
      <c r="O20" s="27">
        <v>-84.5</v>
      </c>
      <c r="P20" s="27">
        <v>26.5</v>
      </c>
      <c r="Q20" s="27">
        <v>-73.400000000000006</v>
      </c>
      <c r="R20" s="27">
        <v>33.6</v>
      </c>
      <c r="S20" s="27">
        <v>-92.9</v>
      </c>
      <c r="T20" s="27">
        <v>41.5</v>
      </c>
      <c r="U20" s="46">
        <v>-114.6</v>
      </c>
      <c r="V20" s="20"/>
    </row>
    <row r="21" spans="1:23">
      <c r="A21" s="50"/>
      <c r="B21" s="25">
        <v>2</v>
      </c>
      <c r="C21" s="29">
        <v>20</v>
      </c>
      <c r="D21" s="27">
        <v>11.4</v>
      </c>
      <c r="E21" s="27">
        <v>-31.9</v>
      </c>
      <c r="F21" s="27">
        <v>12.5</v>
      </c>
      <c r="G21" s="27">
        <v>-34.9</v>
      </c>
      <c r="H21" s="27">
        <v>13.6</v>
      </c>
      <c r="I21" s="27">
        <v>-38</v>
      </c>
      <c r="J21" s="27">
        <v>16</v>
      </c>
      <c r="K21" s="27">
        <v>-44.6</v>
      </c>
      <c r="L21" s="27">
        <v>18.5</v>
      </c>
      <c r="M21" s="27">
        <v>-51.7</v>
      </c>
      <c r="N21" s="27">
        <v>21.3</v>
      </c>
      <c r="O21" s="27">
        <v>-59.3</v>
      </c>
      <c r="P21" s="27">
        <v>24.2</v>
      </c>
      <c r="Q21" s="27">
        <v>-67.5</v>
      </c>
      <c r="R21" s="27">
        <v>30.6</v>
      </c>
      <c r="S21" s="27">
        <v>-85.4</v>
      </c>
      <c r="T21" s="27">
        <v>37.799999999999997</v>
      </c>
      <c r="U21" s="46">
        <v>-105.5</v>
      </c>
      <c r="V21" s="20"/>
      <c r="W21" s="20"/>
    </row>
    <row r="22" spans="1:23">
      <c r="A22" s="50"/>
      <c r="B22" s="25">
        <v>2</v>
      </c>
      <c r="C22" s="29">
        <v>50</v>
      </c>
      <c r="D22" s="27">
        <v>10</v>
      </c>
      <c r="E22" s="27">
        <v>-28.2</v>
      </c>
      <c r="F22" s="27">
        <v>10.9</v>
      </c>
      <c r="G22" s="27">
        <v>-30.9</v>
      </c>
      <c r="H22" s="27">
        <v>11.9</v>
      </c>
      <c r="I22" s="27">
        <v>-33.6</v>
      </c>
      <c r="J22" s="27">
        <v>13.9</v>
      </c>
      <c r="K22" s="27">
        <v>-39.4</v>
      </c>
      <c r="L22" s="27">
        <v>16.100000000000001</v>
      </c>
      <c r="M22" s="27">
        <v>-45.7</v>
      </c>
      <c r="N22" s="27">
        <v>18.5</v>
      </c>
      <c r="O22" s="27">
        <v>-52.5</v>
      </c>
      <c r="P22" s="27">
        <v>21.1</v>
      </c>
      <c r="Q22" s="27">
        <v>-9.6999999999999993</v>
      </c>
      <c r="R22" s="27">
        <v>26.7</v>
      </c>
      <c r="S22" s="27">
        <v>-75.599999999999994</v>
      </c>
      <c r="T22" s="27">
        <v>32.9</v>
      </c>
      <c r="U22" s="46">
        <v>-93.3</v>
      </c>
      <c r="V22" s="20"/>
    </row>
    <row r="23" spans="1:23">
      <c r="A23" s="50"/>
      <c r="B23" s="25">
        <v>2</v>
      </c>
      <c r="C23" s="29">
        <v>100</v>
      </c>
      <c r="D23" s="27">
        <v>8.9</v>
      </c>
      <c r="E23" s="27">
        <v>-25.5</v>
      </c>
      <c r="F23" s="27">
        <v>9.6999999999999993</v>
      </c>
      <c r="G23" s="27">
        <v>-27.8</v>
      </c>
      <c r="H23" s="27">
        <v>10.5</v>
      </c>
      <c r="I23" s="27">
        <v>-30.3</v>
      </c>
      <c r="J23" s="27">
        <v>12.4</v>
      </c>
      <c r="K23" s="27">
        <v>-35.6</v>
      </c>
      <c r="L23" s="27">
        <v>14.3</v>
      </c>
      <c r="M23" s="27">
        <v>-41.2</v>
      </c>
      <c r="N23" s="27">
        <v>16.5</v>
      </c>
      <c r="O23" s="27">
        <v>-47.3</v>
      </c>
      <c r="P23" s="27">
        <v>18.7</v>
      </c>
      <c r="Q23" s="27">
        <v>-53.9</v>
      </c>
      <c r="R23" s="27">
        <v>23.7</v>
      </c>
      <c r="S23" s="27">
        <v>-68.2</v>
      </c>
      <c r="T23" s="27">
        <v>29.3</v>
      </c>
      <c r="U23" s="46">
        <v>-84.2</v>
      </c>
      <c r="V23" s="20"/>
    </row>
    <row r="24" spans="1:23">
      <c r="A24" s="50"/>
      <c r="B24" s="25">
        <v>3</v>
      </c>
      <c r="C24" s="29">
        <v>10</v>
      </c>
      <c r="D24" s="27">
        <v>12.5</v>
      </c>
      <c r="E24" s="27">
        <v>-51.3</v>
      </c>
      <c r="F24" s="27">
        <v>13.7</v>
      </c>
      <c r="G24" s="27">
        <v>-56</v>
      </c>
      <c r="H24" s="27">
        <v>14.9</v>
      </c>
      <c r="I24" s="27">
        <v>-61</v>
      </c>
      <c r="J24" s="27">
        <v>17.5</v>
      </c>
      <c r="K24" s="27">
        <v>-71.599999999999994</v>
      </c>
      <c r="L24" s="27">
        <v>20.3</v>
      </c>
      <c r="M24" s="27">
        <v>-83.1</v>
      </c>
      <c r="N24" s="27">
        <v>23.3</v>
      </c>
      <c r="O24" s="27">
        <v>-95.4</v>
      </c>
      <c r="P24" s="27">
        <v>26.5</v>
      </c>
      <c r="Q24" s="27">
        <v>-108.5</v>
      </c>
      <c r="R24" s="27">
        <v>33.6</v>
      </c>
      <c r="S24" s="27">
        <v>-137.30000000000001</v>
      </c>
      <c r="T24" s="27">
        <v>41.5</v>
      </c>
      <c r="U24" s="46">
        <v>-169.5</v>
      </c>
      <c r="V24" s="20"/>
    </row>
    <row r="25" spans="1:23">
      <c r="A25" s="50"/>
      <c r="B25" s="25">
        <v>3</v>
      </c>
      <c r="C25" s="29">
        <v>20</v>
      </c>
      <c r="D25" s="27">
        <v>11.4</v>
      </c>
      <c r="E25" s="27">
        <v>-47.9</v>
      </c>
      <c r="F25" s="27">
        <v>12.5</v>
      </c>
      <c r="G25" s="27">
        <v>-52.4</v>
      </c>
      <c r="H25" s="27">
        <v>13.6</v>
      </c>
      <c r="I25" s="27">
        <v>-7.1</v>
      </c>
      <c r="J25" s="27">
        <v>16</v>
      </c>
      <c r="K25" s="27">
        <v>-67</v>
      </c>
      <c r="L25" s="27">
        <v>18.5</v>
      </c>
      <c r="M25" s="27">
        <v>-77.7</v>
      </c>
      <c r="N25" s="27">
        <v>21.3</v>
      </c>
      <c r="O25" s="27">
        <v>-89.2</v>
      </c>
      <c r="P25" s="27">
        <v>24.2</v>
      </c>
      <c r="Q25" s="27">
        <v>-101.4</v>
      </c>
      <c r="R25" s="27">
        <v>30.6</v>
      </c>
      <c r="S25" s="27">
        <v>-128.4</v>
      </c>
      <c r="T25" s="27">
        <v>37.799999999999997</v>
      </c>
      <c r="U25" s="46">
        <v>-158.5</v>
      </c>
    </row>
    <row r="26" spans="1:23">
      <c r="A26" s="50"/>
      <c r="B26" s="25">
        <v>3</v>
      </c>
      <c r="C26" s="29">
        <v>50</v>
      </c>
      <c r="D26" s="27">
        <v>10</v>
      </c>
      <c r="E26" s="27">
        <v>-43.5</v>
      </c>
      <c r="F26" s="27">
        <v>10.9</v>
      </c>
      <c r="G26" s="27">
        <v>-47.6</v>
      </c>
      <c r="H26" s="27">
        <v>11.9</v>
      </c>
      <c r="I26" s="27">
        <v>-51.8</v>
      </c>
      <c r="J26" s="27">
        <v>13.9</v>
      </c>
      <c r="K26" s="27">
        <v>-60.8</v>
      </c>
      <c r="L26" s="27">
        <v>16.100000000000001</v>
      </c>
      <c r="M26" s="27">
        <v>-70.5</v>
      </c>
      <c r="N26" s="27">
        <v>18.5</v>
      </c>
      <c r="O26" s="27">
        <v>-81</v>
      </c>
      <c r="P26" s="27">
        <v>21.1</v>
      </c>
      <c r="Q26" s="27">
        <v>-92.1</v>
      </c>
      <c r="R26" s="27">
        <v>26.7</v>
      </c>
      <c r="S26" s="27">
        <v>-116.6</v>
      </c>
      <c r="T26" s="27">
        <v>32.9</v>
      </c>
      <c r="U26" s="46">
        <v>-143.9</v>
      </c>
      <c r="V26" s="20"/>
    </row>
    <row r="27" spans="1:23" ht="13.5" thickBot="1">
      <c r="A27" s="51"/>
      <c r="B27" s="26">
        <v>3</v>
      </c>
      <c r="C27" s="24">
        <v>100</v>
      </c>
      <c r="D27" s="47">
        <v>8.9</v>
      </c>
      <c r="E27" s="47">
        <v>-40.200000000000003</v>
      </c>
      <c r="F27" s="47">
        <v>9.6999999999999993</v>
      </c>
      <c r="G27" s="47">
        <v>-44</v>
      </c>
      <c r="H27" s="47">
        <v>10.5</v>
      </c>
      <c r="I27" s="47">
        <v>-47.9</v>
      </c>
      <c r="J27" s="47">
        <v>12.4</v>
      </c>
      <c r="K27" s="47">
        <v>-6.2</v>
      </c>
      <c r="L27" s="47">
        <v>14.3</v>
      </c>
      <c r="M27" s="47">
        <v>-65.099999999999994</v>
      </c>
      <c r="N27" s="47">
        <v>16.5</v>
      </c>
      <c r="O27" s="47">
        <v>-74.8</v>
      </c>
      <c r="P27" s="47">
        <v>18.7</v>
      </c>
      <c r="Q27" s="47">
        <v>-85.1</v>
      </c>
      <c r="R27" s="47">
        <v>23.7</v>
      </c>
      <c r="S27" s="47">
        <v>-107.7</v>
      </c>
      <c r="T27" s="47">
        <v>29.3</v>
      </c>
      <c r="U27" s="48">
        <v>-132.9</v>
      </c>
      <c r="V27" s="20"/>
      <c r="W27" s="20"/>
    </row>
    <row r="28" spans="1:23" ht="13.5" thickBo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3">
      <c r="A29" s="49" t="s">
        <v>52</v>
      </c>
      <c r="B29" s="21">
        <v>1</v>
      </c>
      <c r="C29" s="22">
        <v>10</v>
      </c>
      <c r="D29" s="44">
        <v>19.899999999999999</v>
      </c>
      <c r="E29" s="44">
        <v>-21.8</v>
      </c>
      <c r="F29" s="44">
        <v>21.8</v>
      </c>
      <c r="G29" s="44">
        <v>-23.8</v>
      </c>
      <c r="H29" s="44">
        <v>23.7</v>
      </c>
      <c r="I29" s="44">
        <v>-25.9</v>
      </c>
      <c r="J29" s="44">
        <v>27.8</v>
      </c>
      <c r="K29" s="44">
        <v>-30.4</v>
      </c>
      <c r="L29" s="44">
        <v>32.299999999999997</v>
      </c>
      <c r="M29" s="44">
        <v>-35.299999999999997</v>
      </c>
      <c r="N29" s="44">
        <v>37</v>
      </c>
      <c r="O29" s="44">
        <v>-40.5</v>
      </c>
      <c r="P29" s="44">
        <v>42.1</v>
      </c>
      <c r="Q29" s="44">
        <v>-46.1</v>
      </c>
      <c r="R29" s="44">
        <v>53.3</v>
      </c>
      <c r="S29" s="44">
        <v>-8.3000000000000007</v>
      </c>
      <c r="T29" s="44">
        <v>65.900000000000006</v>
      </c>
      <c r="U29" s="45">
        <v>-72</v>
      </c>
      <c r="V29" s="20"/>
      <c r="W29" s="20"/>
    </row>
    <row r="30" spans="1:23">
      <c r="A30" s="50"/>
      <c r="B30" s="23">
        <v>1</v>
      </c>
      <c r="C30" s="29">
        <v>20</v>
      </c>
      <c r="D30" s="27">
        <v>19.399999999999999</v>
      </c>
      <c r="E30" s="27">
        <v>-20.7</v>
      </c>
      <c r="F30" s="27">
        <v>21.2</v>
      </c>
      <c r="G30" s="27">
        <v>-22.6</v>
      </c>
      <c r="H30" s="27">
        <v>23</v>
      </c>
      <c r="I30" s="27">
        <v>-24.6</v>
      </c>
      <c r="J30" s="27">
        <v>27</v>
      </c>
      <c r="K30" s="27">
        <v>-28.9</v>
      </c>
      <c r="L30" s="27">
        <v>31.4</v>
      </c>
      <c r="M30" s="27">
        <v>-33.5</v>
      </c>
      <c r="N30" s="27">
        <v>36</v>
      </c>
      <c r="O30" s="27">
        <v>-38.4</v>
      </c>
      <c r="P30" s="27">
        <v>41</v>
      </c>
      <c r="Q30" s="27">
        <v>-43.7</v>
      </c>
      <c r="R30" s="27">
        <v>51.9</v>
      </c>
      <c r="S30" s="27">
        <v>-5.3</v>
      </c>
      <c r="T30" s="27">
        <v>84</v>
      </c>
      <c r="U30" s="46">
        <v>-68.3</v>
      </c>
      <c r="V30" s="20"/>
    </row>
    <row r="31" spans="1:23">
      <c r="A31" s="50"/>
      <c r="B31" s="23">
        <v>1</v>
      </c>
      <c r="C31" s="29">
        <v>50</v>
      </c>
      <c r="D31" s="27">
        <v>18.600000000000001</v>
      </c>
      <c r="E31" s="27">
        <v>-19.2</v>
      </c>
      <c r="F31" s="27">
        <v>20.399999999999999</v>
      </c>
      <c r="G31" s="27">
        <v>-21</v>
      </c>
      <c r="H31" s="27">
        <v>22.2</v>
      </c>
      <c r="I31" s="27">
        <v>-22.8</v>
      </c>
      <c r="J31" s="27">
        <v>26</v>
      </c>
      <c r="K31" s="27">
        <v>-26.8</v>
      </c>
      <c r="L31" s="27">
        <v>30.2</v>
      </c>
      <c r="M31" s="27">
        <v>-31.1</v>
      </c>
      <c r="N31" s="27">
        <v>34.6</v>
      </c>
      <c r="O31" s="27">
        <v>-35.700000000000003</v>
      </c>
      <c r="P31" s="27">
        <v>39.4</v>
      </c>
      <c r="Q31" s="27">
        <v>-40.6</v>
      </c>
      <c r="R31" s="27">
        <v>49.9</v>
      </c>
      <c r="S31" s="27">
        <v>-51.4</v>
      </c>
      <c r="T31" s="27">
        <v>61.6</v>
      </c>
      <c r="U31" s="46">
        <v>-63.4</v>
      </c>
      <c r="V31" s="20"/>
      <c r="W31" s="20"/>
    </row>
    <row r="32" spans="1:23">
      <c r="A32" s="50"/>
      <c r="B32" s="23">
        <v>1</v>
      </c>
      <c r="C32" s="29">
        <v>100</v>
      </c>
      <c r="D32" s="27">
        <v>18.100000000000001</v>
      </c>
      <c r="E32" s="27">
        <v>-18.100000000000001</v>
      </c>
      <c r="F32" s="27">
        <v>19.8</v>
      </c>
      <c r="G32" s="27">
        <v>-19.8</v>
      </c>
      <c r="H32" s="27">
        <v>21.5</v>
      </c>
      <c r="I32" s="27">
        <v>-21.5</v>
      </c>
      <c r="J32" s="27">
        <v>25.2</v>
      </c>
      <c r="K32" s="27">
        <v>-25.2</v>
      </c>
      <c r="L32" s="27">
        <v>29.3</v>
      </c>
      <c r="M32" s="27">
        <v>-29.3</v>
      </c>
      <c r="N32" s="27">
        <v>33.6</v>
      </c>
      <c r="O32" s="27">
        <v>-33.6</v>
      </c>
      <c r="P32" s="27">
        <v>38.200000000000003</v>
      </c>
      <c r="Q32" s="27">
        <v>-38.200000000000003</v>
      </c>
      <c r="R32" s="27">
        <v>48.4</v>
      </c>
      <c r="S32" s="27">
        <v>-48.4</v>
      </c>
      <c r="T32" s="27">
        <v>59.8</v>
      </c>
      <c r="U32" s="46">
        <v>-59.8</v>
      </c>
      <c r="V32" s="20"/>
      <c r="W32" s="20"/>
    </row>
    <row r="33" spans="1:23">
      <c r="A33" s="50"/>
      <c r="B33" s="25">
        <v>2</v>
      </c>
      <c r="C33" s="29">
        <v>10</v>
      </c>
      <c r="D33" s="27">
        <v>19.899999999999999</v>
      </c>
      <c r="E33" s="27">
        <v>-25.5</v>
      </c>
      <c r="F33" s="27">
        <v>21.8</v>
      </c>
      <c r="G33" s="27">
        <v>-27.8</v>
      </c>
      <c r="H33" s="27">
        <v>23.7</v>
      </c>
      <c r="I33" s="27">
        <v>-30.3</v>
      </c>
      <c r="J33" s="27">
        <v>27.8</v>
      </c>
      <c r="K33" s="27">
        <v>-35.6</v>
      </c>
      <c r="L33" s="27">
        <v>32.299999999999997</v>
      </c>
      <c r="M33" s="27">
        <v>-41.2</v>
      </c>
      <c r="N33" s="27">
        <v>37</v>
      </c>
      <c r="O33" s="27">
        <v>-47.3</v>
      </c>
      <c r="P33" s="27">
        <v>42.1</v>
      </c>
      <c r="Q33" s="27">
        <v>-53.9</v>
      </c>
      <c r="R33" s="27">
        <v>53.3</v>
      </c>
      <c r="S33" s="27">
        <v>-68.2</v>
      </c>
      <c r="T33" s="27">
        <v>65.900000000000006</v>
      </c>
      <c r="U33" s="46">
        <v>-84.2</v>
      </c>
      <c r="V33" s="20"/>
    </row>
    <row r="34" spans="1:23">
      <c r="A34" s="50"/>
      <c r="B34" s="25">
        <v>2</v>
      </c>
      <c r="C34" s="29">
        <v>20</v>
      </c>
      <c r="D34" s="27">
        <v>19.399999999999999</v>
      </c>
      <c r="E34" s="27">
        <v>-24.3</v>
      </c>
      <c r="F34" s="27">
        <v>21.2</v>
      </c>
      <c r="G34" s="27">
        <v>-26.6</v>
      </c>
      <c r="H34" s="27">
        <v>23</v>
      </c>
      <c r="I34" s="27">
        <v>-29</v>
      </c>
      <c r="J34" s="27">
        <v>27</v>
      </c>
      <c r="K34" s="27">
        <v>-34</v>
      </c>
      <c r="L34" s="27">
        <v>31.4</v>
      </c>
      <c r="M34" s="27">
        <v>-39.4</v>
      </c>
      <c r="N34" s="27">
        <v>36</v>
      </c>
      <c r="O34" s="27">
        <v>-45.3</v>
      </c>
      <c r="P34" s="27">
        <v>41</v>
      </c>
      <c r="Q34" s="27">
        <v>-51.5</v>
      </c>
      <c r="R34" s="27">
        <v>51.9</v>
      </c>
      <c r="S34" s="27">
        <v>-65.2</v>
      </c>
      <c r="T34" s="27">
        <v>64</v>
      </c>
      <c r="U34" s="46">
        <v>-80.5</v>
      </c>
    </row>
    <row r="35" spans="1:23">
      <c r="A35" s="50"/>
      <c r="B35" s="25">
        <v>2</v>
      </c>
      <c r="C35" s="29">
        <v>50</v>
      </c>
      <c r="D35" s="27">
        <v>18.600000000000001</v>
      </c>
      <c r="E35" s="27">
        <v>-22.9</v>
      </c>
      <c r="F35" s="27">
        <v>20.399999999999999</v>
      </c>
      <c r="G35" s="27">
        <v>-25</v>
      </c>
      <c r="H35" s="27">
        <v>22.2</v>
      </c>
      <c r="I35" s="27">
        <v>-27.2</v>
      </c>
      <c r="J35" s="27">
        <v>26</v>
      </c>
      <c r="K35" s="27">
        <v>-32</v>
      </c>
      <c r="L35" s="27">
        <v>30.2</v>
      </c>
      <c r="M35" s="27">
        <v>-37.1</v>
      </c>
      <c r="N35" s="27">
        <v>34.6</v>
      </c>
      <c r="O35" s="27">
        <v>-42.5</v>
      </c>
      <c r="P35" s="27">
        <v>39.4</v>
      </c>
      <c r="Q35" s="27">
        <v>-48.4</v>
      </c>
      <c r="R35" s="27">
        <v>49.9</v>
      </c>
      <c r="S35" s="27">
        <v>-61.3</v>
      </c>
      <c r="T35" s="27">
        <v>61.6</v>
      </c>
      <c r="U35" s="46">
        <v>-75.599999999999994</v>
      </c>
      <c r="V35" s="20"/>
      <c r="W35" s="20"/>
    </row>
    <row r="36" spans="1:23">
      <c r="A36" s="50"/>
      <c r="B36" s="25">
        <v>2</v>
      </c>
      <c r="C36" s="29">
        <v>100</v>
      </c>
      <c r="D36" s="27">
        <v>18.100000000000001</v>
      </c>
      <c r="E36" s="27">
        <v>-21.8</v>
      </c>
      <c r="F36" s="27">
        <v>19.8</v>
      </c>
      <c r="G36" s="27">
        <v>-23.8</v>
      </c>
      <c r="H36" s="27">
        <v>21.5</v>
      </c>
      <c r="I36" s="27">
        <v>-25.9</v>
      </c>
      <c r="J36" s="27">
        <v>25.2</v>
      </c>
      <c r="K36" s="27">
        <v>-30.4</v>
      </c>
      <c r="L36" s="27">
        <v>29.3</v>
      </c>
      <c r="M36" s="27">
        <v>-35.299999999999997</v>
      </c>
      <c r="N36" s="27">
        <v>33.6</v>
      </c>
      <c r="O36" s="27">
        <v>-40.5</v>
      </c>
      <c r="P36" s="27">
        <v>38.200000000000003</v>
      </c>
      <c r="Q36" s="27">
        <v>-46.1</v>
      </c>
      <c r="R36" s="27">
        <v>48.4</v>
      </c>
      <c r="S36" s="27">
        <v>-8.3000000000000007</v>
      </c>
      <c r="T36" s="27">
        <v>59.8</v>
      </c>
      <c r="U36" s="46">
        <v>-72</v>
      </c>
      <c r="V36" s="20"/>
      <c r="W36" s="20"/>
    </row>
    <row r="37" spans="1:23">
      <c r="A37" s="50"/>
      <c r="B37" s="25">
        <v>3</v>
      </c>
      <c r="C37" s="29">
        <v>10</v>
      </c>
      <c r="D37" s="27">
        <v>19.899999999999999</v>
      </c>
      <c r="E37" s="27">
        <v>-25.5</v>
      </c>
      <c r="F37" s="27">
        <v>21.8</v>
      </c>
      <c r="G37" s="27">
        <v>-27.8</v>
      </c>
      <c r="H37" s="27">
        <v>23.7</v>
      </c>
      <c r="I37" s="27">
        <v>-30.3</v>
      </c>
      <c r="J37" s="27">
        <v>27.8</v>
      </c>
      <c r="K37" s="27">
        <v>-35.6</v>
      </c>
      <c r="L37" s="27">
        <v>32.299999999999997</v>
      </c>
      <c r="M37" s="27">
        <v>-41.2</v>
      </c>
      <c r="N37" s="27">
        <v>37</v>
      </c>
      <c r="O37" s="27">
        <v>-47.3</v>
      </c>
      <c r="P37" s="27">
        <v>42.1</v>
      </c>
      <c r="Q37" s="27">
        <v>-3.9</v>
      </c>
      <c r="R37" s="27">
        <v>53.3</v>
      </c>
      <c r="S37" s="27">
        <v>-68.2</v>
      </c>
      <c r="T37" s="27">
        <v>65.900000000000006</v>
      </c>
      <c r="U37" s="46">
        <v>-84.2</v>
      </c>
      <c r="V37" s="20"/>
      <c r="W37" s="20"/>
    </row>
    <row r="38" spans="1:23">
      <c r="A38" s="50"/>
      <c r="B38" s="25">
        <v>3</v>
      </c>
      <c r="C38" s="29">
        <v>20</v>
      </c>
      <c r="D38" s="27">
        <v>19.399999999999999</v>
      </c>
      <c r="E38" s="27">
        <v>-24.3</v>
      </c>
      <c r="F38" s="27">
        <v>21.2</v>
      </c>
      <c r="G38" s="27">
        <v>-26.6</v>
      </c>
      <c r="H38" s="27">
        <v>23</v>
      </c>
      <c r="I38" s="27">
        <v>-29</v>
      </c>
      <c r="J38" s="27">
        <v>27</v>
      </c>
      <c r="K38" s="27">
        <v>-34</v>
      </c>
      <c r="L38" s="27">
        <v>31.4</v>
      </c>
      <c r="M38" s="27">
        <v>-39.4</v>
      </c>
      <c r="N38" s="27">
        <v>36</v>
      </c>
      <c r="O38" s="27">
        <v>-45.3</v>
      </c>
      <c r="P38" s="27">
        <v>41</v>
      </c>
      <c r="Q38" s="27">
        <v>-51.5</v>
      </c>
      <c r="R38" s="27">
        <v>51.9</v>
      </c>
      <c r="S38" s="27">
        <v>-65.2</v>
      </c>
      <c r="T38" s="27">
        <v>64</v>
      </c>
      <c r="U38" s="46">
        <v>-80.5</v>
      </c>
      <c r="V38" s="20"/>
    </row>
    <row r="39" spans="1:23">
      <c r="A39" s="50"/>
      <c r="B39" s="25">
        <v>3</v>
      </c>
      <c r="C39" s="29">
        <v>50</v>
      </c>
      <c r="D39" s="27">
        <v>18.600000000000001</v>
      </c>
      <c r="E39" s="27">
        <v>-22.9</v>
      </c>
      <c r="F39" s="27">
        <v>20.399999999999999</v>
      </c>
      <c r="G39" s="27">
        <v>-25</v>
      </c>
      <c r="H39" s="27">
        <v>22.2</v>
      </c>
      <c r="I39" s="27">
        <v>-27.2</v>
      </c>
      <c r="J39" s="27">
        <v>26</v>
      </c>
      <c r="K39" s="27">
        <v>-32</v>
      </c>
      <c r="L39" s="27">
        <v>30.2</v>
      </c>
      <c r="M39" s="27">
        <v>-37.1</v>
      </c>
      <c r="N39" s="27">
        <v>34.6</v>
      </c>
      <c r="O39" s="27">
        <v>-42.5</v>
      </c>
      <c r="P39" s="27">
        <v>39.4</v>
      </c>
      <c r="Q39" s="27">
        <v>-48.4</v>
      </c>
      <c r="R39" s="27">
        <v>49.9</v>
      </c>
      <c r="S39" s="27">
        <v>-61.3</v>
      </c>
      <c r="T39" s="27">
        <v>61.6</v>
      </c>
      <c r="U39" s="46">
        <v>-75.599999999999994</v>
      </c>
      <c r="V39" s="20"/>
      <c r="W39" s="20"/>
    </row>
    <row r="40" spans="1:23" ht="13.5" thickBot="1">
      <c r="A40" s="51"/>
      <c r="B40" s="26">
        <v>3</v>
      </c>
      <c r="C40" s="24">
        <v>100</v>
      </c>
      <c r="D40" s="47">
        <v>18.100000000000001</v>
      </c>
      <c r="E40" s="47">
        <v>-21.8</v>
      </c>
      <c r="F40" s="47">
        <v>19.8</v>
      </c>
      <c r="G40" s="47">
        <v>-23.8</v>
      </c>
      <c r="H40" s="47">
        <v>21.5</v>
      </c>
      <c r="I40" s="47">
        <v>-25.9</v>
      </c>
      <c r="J40" s="47">
        <v>25.2</v>
      </c>
      <c r="K40" s="47">
        <v>-30.4</v>
      </c>
      <c r="L40" s="47">
        <v>29.3</v>
      </c>
      <c r="M40" s="47">
        <v>-35.299999999999997</v>
      </c>
      <c r="N40" s="47">
        <v>33.6</v>
      </c>
      <c r="O40" s="47">
        <v>-40.5</v>
      </c>
      <c r="P40" s="47">
        <v>38.200000000000003</v>
      </c>
      <c r="Q40" s="47">
        <v>-46.1</v>
      </c>
      <c r="R40" s="47">
        <v>48.4</v>
      </c>
      <c r="S40" s="47">
        <v>-8.3000000000000007</v>
      </c>
      <c r="T40" s="47">
        <v>59.8</v>
      </c>
      <c r="U40" s="48">
        <v>-72</v>
      </c>
      <c r="V40" s="20"/>
      <c r="W40" s="20"/>
    </row>
    <row r="41" spans="1:23" ht="13.5" thickBot="1"/>
    <row r="42" spans="1:23">
      <c r="A42" s="49" t="s">
        <v>53</v>
      </c>
      <c r="B42" s="21">
        <v>4</v>
      </c>
      <c r="C42" s="22">
        <v>10</v>
      </c>
      <c r="D42" s="44">
        <v>21.8</v>
      </c>
      <c r="E42" s="44">
        <v>-23.6</v>
      </c>
      <c r="F42" s="44">
        <v>23.8</v>
      </c>
      <c r="G42" s="44">
        <v>-25.8</v>
      </c>
      <c r="H42" s="44">
        <v>25.9</v>
      </c>
      <c r="I42" s="44">
        <v>-28.1</v>
      </c>
      <c r="J42" s="44">
        <v>30.4</v>
      </c>
      <c r="K42" s="44">
        <v>-33</v>
      </c>
      <c r="L42" s="44">
        <v>35.299999999999997</v>
      </c>
      <c r="M42" s="44">
        <v>-38.200000000000003</v>
      </c>
      <c r="N42" s="44">
        <v>40.5</v>
      </c>
      <c r="O42" s="44">
        <v>-43.9</v>
      </c>
      <c r="P42" s="44">
        <v>46.1</v>
      </c>
      <c r="Q42" s="44">
        <v>-50</v>
      </c>
      <c r="R42" s="44">
        <v>58.3</v>
      </c>
      <c r="S42" s="44">
        <v>-63.2</v>
      </c>
      <c r="T42" s="44">
        <v>72</v>
      </c>
      <c r="U42" s="45">
        <v>-78.099999999999994</v>
      </c>
      <c r="V42" s="20"/>
    </row>
    <row r="43" spans="1:23">
      <c r="A43" s="50"/>
      <c r="B43" s="23">
        <v>4</v>
      </c>
      <c r="C43" s="29">
        <v>20</v>
      </c>
      <c r="D43" s="27">
        <v>20.8</v>
      </c>
      <c r="E43" s="27">
        <v>-22.6</v>
      </c>
      <c r="F43" s="27">
        <v>22.7</v>
      </c>
      <c r="G43" s="27">
        <v>-24.7</v>
      </c>
      <c r="H43" s="27">
        <v>24.7</v>
      </c>
      <c r="I43" s="27">
        <v>-26.9</v>
      </c>
      <c r="J43" s="27">
        <v>29</v>
      </c>
      <c r="K43" s="27">
        <v>-31.6</v>
      </c>
      <c r="L43" s="27">
        <v>33.700000000000003</v>
      </c>
      <c r="M43" s="27">
        <v>-36.700000000000003</v>
      </c>
      <c r="N43" s="27">
        <v>38.700000000000003</v>
      </c>
      <c r="O43" s="27">
        <v>-42.1</v>
      </c>
      <c r="P43" s="27">
        <v>44</v>
      </c>
      <c r="Q43" s="27">
        <v>-47.9</v>
      </c>
      <c r="R43" s="27">
        <v>55.7</v>
      </c>
      <c r="S43" s="27">
        <v>-60.6</v>
      </c>
      <c r="T43" s="27">
        <v>68.7</v>
      </c>
      <c r="U43" s="46">
        <v>-74.8</v>
      </c>
      <c r="V43" s="20"/>
    </row>
    <row r="44" spans="1:23">
      <c r="A44" s="50"/>
      <c r="B44" s="23">
        <v>4</v>
      </c>
      <c r="C44" s="29">
        <v>50</v>
      </c>
      <c r="D44" s="27">
        <v>19.5</v>
      </c>
      <c r="E44" s="27">
        <v>-21.3</v>
      </c>
      <c r="F44" s="27">
        <v>21.3</v>
      </c>
      <c r="G44" s="27">
        <v>-23.3</v>
      </c>
      <c r="H44" s="27">
        <v>23.2</v>
      </c>
      <c r="I44" s="27">
        <v>-25.4</v>
      </c>
      <c r="J44" s="27">
        <v>27.2</v>
      </c>
      <c r="K44" s="27">
        <v>-29.8</v>
      </c>
      <c r="L44" s="27">
        <v>31.6</v>
      </c>
      <c r="M44" s="27">
        <v>-34.6</v>
      </c>
      <c r="N44" s="27">
        <v>36.200000000000003</v>
      </c>
      <c r="O44" s="27">
        <v>-39.700000000000003</v>
      </c>
      <c r="P44" s="27">
        <v>41.2</v>
      </c>
      <c r="Q44" s="27">
        <v>-45.1</v>
      </c>
      <c r="R44" s="27">
        <v>52.2</v>
      </c>
      <c r="S44" s="27">
        <v>-7.1</v>
      </c>
      <c r="T44" s="27">
        <v>64.400000000000006</v>
      </c>
      <c r="U44" s="46">
        <v>-70.5</v>
      </c>
      <c r="V44" s="20"/>
    </row>
    <row r="45" spans="1:23">
      <c r="A45" s="50"/>
      <c r="B45" s="23">
        <v>4</v>
      </c>
      <c r="C45" s="29">
        <v>100</v>
      </c>
      <c r="D45" s="27">
        <v>18.5</v>
      </c>
      <c r="E45" s="27">
        <v>-20.399999999999999</v>
      </c>
      <c r="F45" s="27">
        <v>20.2</v>
      </c>
      <c r="G45" s="27">
        <v>-22.2</v>
      </c>
      <c r="H45" s="27">
        <v>22</v>
      </c>
      <c r="I45" s="27">
        <v>-24.2</v>
      </c>
      <c r="J45" s="27">
        <v>25.9</v>
      </c>
      <c r="K45" s="27">
        <v>-28.4</v>
      </c>
      <c r="L45" s="27">
        <v>30</v>
      </c>
      <c r="M45" s="27">
        <v>-33</v>
      </c>
      <c r="N45" s="27">
        <v>34.4</v>
      </c>
      <c r="O45" s="27">
        <v>-37.799999999999997</v>
      </c>
      <c r="P45" s="27">
        <v>39.200000000000003</v>
      </c>
      <c r="Q45" s="27">
        <v>-43.1</v>
      </c>
      <c r="R45" s="27">
        <v>49.6</v>
      </c>
      <c r="S45" s="27">
        <v>-4.5</v>
      </c>
      <c r="T45" s="27">
        <v>61.2</v>
      </c>
      <c r="U45" s="46">
        <v>-67.3</v>
      </c>
      <c r="V45" s="20"/>
    </row>
    <row r="46" spans="1:23">
      <c r="A46" s="50"/>
      <c r="B46" s="25">
        <v>4</v>
      </c>
      <c r="C46" s="29">
        <v>500</v>
      </c>
      <c r="D46" s="27">
        <v>16.2</v>
      </c>
      <c r="E46" s="27">
        <v>-18.100000000000001</v>
      </c>
      <c r="F46" s="27">
        <v>17.7</v>
      </c>
      <c r="G46" s="27">
        <v>-19.8</v>
      </c>
      <c r="H46" s="27">
        <v>19.3</v>
      </c>
      <c r="I46" s="27">
        <v>-21.5</v>
      </c>
      <c r="J46" s="27">
        <v>22.7</v>
      </c>
      <c r="K46" s="27">
        <v>-25.2</v>
      </c>
      <c r="L46" s="27">
        <v>26.3</v>
      </c>
      <c r="M46" s="27">
        <v>-29.3</v>
      </c>
      <c r="N46" s="27">
        <v>30.2</v>
      </c>
      <c r="O46" s="27">
        <v>-33.6</v>
      </c>
      <c r="P46" s="27">
        <v>34.299999999999997</v>
      </c>
      <c r="Q46" s="27">
        <v>-38.200000000000003</v>
      </c>
      <c r="R46" s="27">
        <v>43.5</v>
      </c>
      <c r="S46" s="27">
        <v>-48.4</v>
      </c>
      <c r="T46" s="27">
        <v>53.7</v>
      </c>
      <c r="U46" s="46">
        <v>-59.8</v>
      </c>
      <c r="V46" s="20"/>
    </row>
    <row r="47" spans="1:23">
      <c r="A47" s="50"/>
      <c r="B47" s="25">
        <v>5</v>
      </c>
      <c r="C47" s="29">
        <v>10</v>
      </c>
      <c r="D47" s="27">
        <v>21.8</v>
      </c>
      <c r="E47" s="27">
        <v>-29.1</v>
      </c>
      <c r="F47" s="27">
        <v>23.8</v>
      </c>
      <c r="G47" s="27">
        <v>-31.9</v>
      </c>
      <c r="H47" s="27">
        <v>25.9</v>
      </c>
      <c r="I47" s="27">
        <v>-34.700000000000003</v>
      </c>
      <c r="J47" s="27">
        <v>30.4</v>
      </c>
      <c r="K47" s="27">
        <v>-40.700000000000003</v>
      </c>
      <c r="L47" s="27">
        <v>35.299999999999997</v>
      </c>
      <c r="M47" s="27">
        <v>-47.2</v>
      </c>
      <c r="N47" s="27">
        <v>40.5</v>
      </c>
      <c r="O47" s="27">
        <v>-54.2</v>
      </c>
      <c r="P47" s="27">
        <v>46.1</v>
      </c>
      <c r="Q47" s="27">
        <v>-61.7</v>
      </c>
      <c r="R47" s="27">
        <v>58.3</v>
      </c>
      <c r="S47" s="27">
        <v>-78</v>
      </c>
      <c r="T47" s="27">
        <v>72</v>
      </c>
      <c r="U47" s="46">
        <v>-96.3</v>
      </c>
      <c r="V47" s="20"/>
    </row>
    <row r="48" spans="1:23">
      <c r="A48" s="50"/>
      <c r="B48" s="25">
        <v>5</v>
      </c>
      <c r="C48" s="29">
        <v>20</v>
      </c>
      <c r="D48" s="27">
        <v>20.8</v>
      </c>
      <c r="E48" s="27">
        <v>-27.2</v>
      </c>
      <c r="F48" s="27">
        <v>22.7</v>
      </c>
      <c r="G48" s="27">
        <v>-29.7</v>
      </c>
      <c r="H48" s="27">
        <v>24.7</v>
      </c>
      <c r="I48" s="27">
        <v>-32.4</v>
      </c>
      <c r="J48" s="27">
        <v>29</v>
      </c>
      <c r="K48" s="27">
        <v>-38</v>
      </c>
      <c r="L48" s="27">
        <v>33.700000000000003</v>
      </c>
      <c r="M48" s="27">
        <v>-44</v>
      </c>
      <c r="N48" s="27">
        <v>38.700000000000003</v>
      </c>
      <c r="O48" s="27">
        <v>-50.5</v>
      </c>
      <c r="P48" s="27">
        <v>44</v>
      </c>
      <c r="Q48" s="27">
        <v>-7.5</v>
      </c>
      <c r="R48" s="27">
        <v>55.7</v>
      </c>
      <c r="S48" s="27">
        <v>-72.8</v>
      </c>
      <c r="T48" s="27">
        <v>68.7</v>
      </c>
      <c r="U48" s="52">
        <v>-89.9</v>
      </c>
    </row>
    <row r="49" spans="1:22">
      <c r="A49" s="50"/>
      <c r="B49" s="25">
        <v>5</v>
      </c>
      <c r="C49" s="29">
        <v>50</v>
      </c>
      <c r="D49" s="27">
        <v>19.5</v>
      </c>
      <c r="E49" s="27">
        <v>-24.6</v>
      </c>
      <c r="F49" s="27">
        <v>21.3</v>
      </c>
      <c r="G49" s="27">
        <v>-26.9</v>
      </c>
      <c r="H49" s="27">
        <v>23.2</v>
      </c>
      <c r="I49" s="27">
        <v>-29.3</v>
      </c>
      <c r="J49" s="27">
        <v>27.2</v>
      </c>
      <c r="K49" s="27">
        <v>-34.299999999999997</v>
      </c>
      <c r="L49" s="27">
        <v>31.6</v>
      </c>
      <c r="M49" s="27">
        <v>-39.799999999999997</v>
      </c>
      <c r="N49" s="27">
        <v>36.200000000000003</v>
      </c>
      <c r="O49" s="27">
        <v>-45.7</v>
      </c>
      <c r="P49" s="27">
        <v>41.2</v>
      </c>
      <c r="Q49" s="27">
        <v>-2</v>
      </c>
      <c r="R49" s="27">
        <v>52.2</v>
      </c>
      <c r="S49" s="27">
        <v>-65.8</v>
      </c>
      <c r="T49" s="27">
        <v>64.400000000000006</v>
      </c>
      <c r="U49" s="52">
        <v>-81.3</v>
      </c>
    </row>
    <row r="50" spans="1:22">
      <c r="A50" s="50"/>
      <c r="B50" s="25">
        <v>5</v>
      </c>
      <c r="C50" s="29">
        <v>100</v>
      </c>
      <c r="D50" s="27">
        <v>18.5</v>
      </c>
      <c r="E50" s="27">
        <v>-22.6</v>
      </c>
      <c r="F50" s="27">
        <v>20.2</v>
      </c>
      <c r="G50" s="27">
        <v>-24.7</v>
      </c>
      <c r="H50" s="27">
        <v>22</v>
      </c>
      <c r="I50" s="27">
        <v>-26.9</v>
      </c>
      <c r="J50" s="27">
        <v>25.9</v>
      </c>
      <c r="K50" s="27">
        <v>-31.6</v>
      </c>
      <c r="L50" s="27">
        <v>30</v>
      </c>
      <c r="M50" s="27">
        <v>-36.700000000000003</v>
      </c>
      <c r="N50" s="27">
        <v>34.4</v>
      </c>
      <c r="O50" s="27">
        <v>-42.1</v>
      </c>
      <c r="P50" s="27">
        <v>39.200000000000003</v>
      </c>
      <c r="Q50" s="27">
        <v>-47.9</v>
      </c>
      <c r="R50" s="27">
        <v>49.6</v>
      </c>
      <c r="S50" s="27">
        <v>-60.6</v>
      </c>
      <c r="T50" s="27">
        <v>61.2</v>
      </c>
      <c r="U50" s="46">
        <v>-74.8</v>
      </c>
      <c r="V50" s="20"/>
    </row>
    <row r="51" spans="1:22" ht="13.5" thickBot="1">
      <c r="A51" s="51"/>
      <c r="B51" s="26">
        <v>5</v>
      </c>
      <c r="C51" s="24">
        <v>500</v>
      </c>
      <c r="D51" s="47">
        <v>16.2</v>
      </c>
      <c r="E51" s="47">
        <v>-18.100000000000001</v>
      </c>
      <c r="F51" s="47">
        <v>17.7</v>
      </c>
      <c r="G51" s="47">
        <v>-19.8</v>
      </c>
      <c r="H51" s="47">
        <v>19.3</v>
      </c>
      <c r="I51" s="47">
        <v>-21.5</v>
      </c>
      <c r="J51" s="47">
        <v>22.7</v>
      </c>
      <c r="K51" s="47">
        <v>-25.2</v>
      </c>
      <c r="L51" s="47">
        <v>26.3</v>
      </c>
      <c r="M51" s="47">
        <v>-29.3</v>
      </c>
      <c r="N51" s="47">
        <v>30.2</v>
      </c>
      <c r="O51" s="47">
        <v>-33.6</v>
      </c>
      <c r="P51" s="47">
        <v>34.299999999999997</v>
      </c>
      <c r="Q51" s="47">
        <v>-38.200000000000003</v>
      </c>
      <c r="R51" s="47">
        <v>43.5</v>
      </c>
      <c r="S51" s="47">
        <v>-48.4</v>
      </c>
      <c r="T51" s="47">
        <v>53.7</v>
      </c>
      <c r="U51" s="48">
        <v>-59.8</v>
      </c>
      <c r="V51" s="20"/>
    </row>
  </sheetData>
  <mergeCells count="17">
    <mergeCell ref="V2:W2"/>
    <mergeCell ref="L2:M2"/>
    <mergeCell ref="D1:U1"/>
    <mergeCell ref="A42:A51"/>
    <mergeCell ref="D2:E2"/>
    <mergeCell ref="F2:G2"/>
    <mergeCell ref="H2:I2"/>
    <mergeCell ref="J2:K2"/>
    <mergeCell ref="A3:A14"/>
    <mergeCell ref="A16:A27"/>
    <mergeCell ref="A29:A40"/>
    <mergeCell ref="A15:U15"/>
    <mergeCell ref="A28:U28"/>
    <mergeCell ref="N2:O2"/>
    <mergeCell ref="P2:Q2"/>
    <mergeCell ref="R2:S2"/>
    <mergeCell ref="T2:U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33" sqref="U33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Chap 30 Part 2 Low Rise Simple</vt:lpstr>
      <vt:lpstr>Fig 30.5-1</vt:lpstr>
      <vt:lpstr>Chapter 30 (2)</vt:lpstr>
      <vt:lpstr>'Chap 30 Part 2 Low Rise Simple'!Print_Area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2013-03-25T21:39:14Z</cp:lastPrinted>
  <dcterms:created xsi:type="dcterms:W3CDTF">2009-11-27T17:59:24Z</dcterms:created>
  <dcterms:modified xsi:type="dcterms:W3CDTF">2014-07-01T18:26:29Z</dcterms:modified>
</cp:coreProperties>
</file>