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WFRS\"/>
    </mc:Choice>
  </mc:AlternateContent>
  <xr:revisionPtr revIDLastSave="0" documentId="13_ncr:1_{3C2C6839-FC3F-46AF-807A-331CA22FB790}" xr6:coauthVersionLast="47" xr6:coauthVersionMax="47" xr10:uidLastSave="{00000000-0000-0000-0000-000000000000}"/>
  <bookViews>
    <workbookView xWindow="2940" yWindow="480" windowWidth="25080" windowHeight="14760" xr2:uid="{00000000-000D-0000-FFFF-FFFF00000000}"/>
  </bookViews>
  <sheets>
    <sheet name="Chap 27 Open Bldgs All Heights" sheetId="6" r:id="rId1"/>
    <sheet name="Tbl 26.9-1" sheetId="17" r:id="rId2"/>
    <sheet name="Tbl 26.11-1" sheetId="16" r:id="rId3"/>
    <sheet name="Tbl 27.3-1" sheetId="18" r:id="rId4"/>
    <sheet name="Tbl 27.4-4" sheetId="9" r:id="rId5"/>
    <sheet name="Tbl 27.4-5" sheetId="12" r:id="rId6"/>
    <sheet name="Tbl 27.4-6" sheetId="13" r:id="rId7"/>
    <sheet name="Tbl 27.4-7" sheetId="14" r:id="rId8"/>
    <sheet name="Tbl 27.4-8" sheetId="19" r:id="rId9"/>
  </sheets>
  <definedNames>
    <definedName name="_xlnm.Print_Area" localSheetId="0">'Chap 27 Open Bldgs All Heights'!$A$1:$N$56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6" l="1"/>
  <c r="J25" i="6" s="1"/>
  <c r="O44" i="6" s="1"/>
  <c r="H46" i="6" l="1"/>
  <c r="O43" i="6"/>
  <c r="H44" i="6"/>
  <c r="J49" i="6" s="1"/>
  <c r="H43" i="6"/>
  <c r="J48" i="6" s="1"/>
  <c r="O45" i="6"/>
  <c r="H45" i="6"/>
  <c r="O46" i="6"/>
  <c r="M20" i="6"/>
</calcChain>
</file>

<file path=xl/sharedStrings.xml><?xml version="1.0" encoding="utf-8"?>
<sst xmlns="http://schemas.openxmlformats.org/spreadsheetml/2006/main" count="74" uniqueCount="63">
  <si>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</si>
  <si>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</si>
  <si>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</si>
  <si>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</si>
  <si>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</si>
  <si>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</si>
  <si>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</si>
  <si>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mph</t>
  </si>
  <si>
    <t>a. Surface Roughness, Section 26.7.2: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</si>
  <si>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</si>
  <si>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Textron Stone Road Addition</t>
  </si>
  <si>
    <t>b. Exposure Category, Section 26.7.3:</t>
  </si>
  <si>
    <t>c. Topographic Factor, Section 26.8.2:</t>
  </si>
  <si>
    <t>Roughness B</t>
  </si>
  <si>
    <t>Exposure B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</si>
  <si>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26.6:</t>
    </r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</si>
  <si>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</si>
  <si>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</si>
  <si>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</si>
  <si>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>6. Determine External Pressure Coefficient, 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</si>
  <si>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</si>
  <si>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</si>
  <si>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</si>
  <si>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</si>
  <si>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</si>
  <si>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</si>
  <si>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>Calculated Value</t>
  </si>
  <si>
    <t>Input Value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</si>
  <si>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=(+)</t>
    </r>
  </si>
  <si>
    <t>&amp;  (-)</t>
  </si>
  <si>
    <t>Cat II</t>
  </si>
  <si>
    <t>ASCE 7-10 Chapter 27 Wind Loads for Open Buildings of All Heights</t>
  </si>
  <si>
    <t>d. Gust Effect Factor, G; Section 26.9</t>
  </si>
  <si>
    <t>e. Enclosure classification, Sec 26.10</t>
  </si>
  <si>
    <t>f. Internal Press Coefficient, Sec 29.4.2 or Tbl 26.11-1</t>
  </si>
  <si>
    <t>Open</t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</si>
  <si>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27.3-1</t>
    </r>
  </si>
  <si>
    <r>
      <t>for z &lt; 15 ft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 2.01 ( 15/z</t>
    </r>
    <r>
      <rPr>
        <vertAlign val="subscript"/>
        <sz val="12"/>
        <rFont val="Arial"/>
        <family val="2"/>
      </rPr>
      <t>g</t>
    </r>
    <r>
      <rPr>
        <sz val="12"/>
        <rFont val="Arial"/>
        <family val="2"/>
      </rPr>
      <t>)^(2/α)</t>
    </r>
  </si>
  <si>
    <t>Table 26.9-1 Exposure B (α) =</t>
  </si>
  <si>
    <r>
      <t>Table 26.9-1 Exposure B (z</t>
    </r>
    <r>
      <rPr>
        <vertAlign val="subscript"/>
        <sz val="12"/>
        <rFont val="Arial"/>
        <family val="2"/>
      </rPr>
      <t>g</t>
    </r>
    <r>
      <rPr>
        <sz val="12"/>
        <rFont val="Arial"/>
        <family val="2"/>
      </rPr>
      <t>) =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</si>
  <si>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27.3-1</t>
    </r>
  </si>
  <si>
    <t>b.  Doomed Roof, Fig 27.4-2</t>
  </si>
  <si>
    <t>a.  Walls and flat, gable, hip, monoslope or mansard roof, Fig 27.4-1</t>
  </si>
  <si>
    <t>c.  Arched roofs, Fig. 27.4-3</t>
  </si>
  <si>
    <r>
      <t xml:space="preserve">7.  </t>
    </r>
    <r>
      <rPr>
        <sz val="11"/>
        <rFont val="Arial"/>
        <family val="2"/>
      </rPr>
      <t xml:space="preserve">Calculate Wind Pressure for Open Bldg, </t>
    </r>
    <r>
      <rPr>
        <i/>
        <sz val="11"/>
        <rFont val="Arial"/>
        <family val="2"/>
      </rPr>
      <t>p</t>
    </r>
    <r>
      <rPr>
        <sz val="11"/>
        <rFont val="Arial"/>
        <family val="2"/>
      </rPr>
      <t>, Eq. 27.4-3</t>
    </r>
  </si>
  <si>
    <r>
      <t xml:space="preserve">d.  Monoslope Roofs, </t>
    </r>
    <r>
      <rPr>
        <u/>
        <sz val="12"/>
        <rFont val="Arial"/>
        <family val="2"/>
      </rPr>
      <t>Open Bldg</t>
    </r>
    <r>
      <rPr>
        <sz val="12"/>
        <rFont val="Arial"/>
        <family val="2"/>
      </rPr>
      <t>, Fig. 27.4-4</t>
    </r>
  </si>
  <si>
    <r>
      <t xml:space="preserve">e.  Pitched  Roofs, </t>
    </r>
    <r>
      <rPr>
        <u/>
        <sz val="12"/>
        <rFont val="Arial"/>
        <family val="2"/>
      </rPr>
      <t>Open Bldg</t>
    </r>
    <r>
      <rPr>
        <sz val="12"/>
        <rFont val="Arial"/>
        <family val="2"/>
      </rPr>
      <t xml:space="preserve"> Fig. 27.4-5</t>
    </r>
  </si>
  <si>
    <r>
      <t xml:space="preserve">f.  Troughed  Roofs, </t>
    </r>
    <r>
      <rPr>
        <u/>
        <sz val="12"/>
        <rFont val="Arial"/>
        <family val="2"/>
      </rPr>
      <t>Open Building</t>
    </r>
    <r>
      <rPr>
        <sz val="12"/>
        <rFont val="Arial"/>
        <family val="2"/>
      </rPr>
      <t>,  Fig. 27.4-6</t>
    </r>
  </si>
  <si>
    <r>
      <t xml:space="preserve">g.  Along-ridge/valley Wind load case for monoslope, pitched or troughed roof, </t>
    </r>
    <r>
      <rPr>
        <u/>
        <sz val="12"/>
        <rFont val="Arial"/>
        <family val="2"/>
      </rPr>
      <t>Open Bldg</t>
    </r>
    <r>
      <rPr>
        <sz val="12"/>
        <rFont val="Arial"/>
        <family val="2"/>
      </rPr>
      <t xml:space="preserve"> Fig. 27.4-7</t>
    </r>
  </si>
  <si>
    <r>
      <rPr>
        <i/>
        <sz val="12"/>
        <rFont val="Arial"/>
        <family val="2"/>
      </rPr>
      <t>p</t>
    </r>
    <r>
      <rPr>
        <sz val="12"/>
        <rFont val="Arial"/>
        <family val="2"/>
      </rPr>
      <t xml:space="preserve"> =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(GC</t>
    </r>
    <r>
      <rPr>
        <vertAlign val="subscript"/>
        <sz val="12"/>
        <rFont val="Arial"/>
        <family val="2"/>
      </rPr>
      <t>N</t>
    </r>
    <r>
      <rPr>
        <sz val="12"/>
        <rFont val="Arial"/>
        <family val="2"/>
      </rPr>
      <t>)</t>
    </r>
  </si>
  <si>
    <t>Clear Wind</t>
  </si>
  <si>
    <t>Obstructed Wind</t>
  </si>
  <si>
    <r>
      <t>Load Case A =Top of Roof C</t>
    </r>
    <r>
      <rPr>
        <vertAlign val="subscript"/>
        <sz val="12"/>
        <rFont val="Arial"/>
        <family val="2"/>
      </rPr>
      <t>NW</t>
    </r>
    <r>
      <rPr>
        <sz val="12"/>
        <rFont val="Arial"/>
        <family val="2"/>
      </rPr>
      <t xml:space="preserve"> =</t>
    </r>
  </si>
  <si>
    <r>
      <t>Load Case B =Top of Roof C</t>
    </r>
    <r>
      <rPr>
        <vertAlign val="subscript"/>
        <sz val="12"/>
        <rFont val="Arial"/>
        <family val="2"/>
      </rPr>
      <t>NW</t>
    </r>
    <r>
      <rPr>
        <sz val="12"/>
        <rFont val="Arial"/>
        <family val="2"/>
      </rPr>
      <t xml:space="preserve"> =</t>
    </r>
  </si>
  <si>
    <r>
      <t>Load Case A=Bottom of Roof C</t>
    </r>
    <r>
      <rPr>
        <vertAlign val="subscript"/>
        <sz val="12"/>
        <rFont val="Arial"/>
        <family val="2"/>
      </rPr>
      <t>NL</t>
    </r>
    <r>
      <rPr>
        <sz val="12"/>
        <rFont val="Arial"/>
        <family val="2"/>
      </rPr>
      <t xml:space="preserve"> =</t>
    </r>
  </si>
  <si>
    <r>
      <t>Load Case B=Bottom of Roof C</t>
    </r>
    <r>
      <rPr>
        <vertAlign val="subscript"/>
        <sz val="12"/>
        <rFont val="Arial"/>
        <family val="2"/>
      </rPr>
      <t>NL</t>
    </r>
    <r>
      <rPr>
        <sz val="12"/>
        <rFont val="Arial"/>
        <family val="2"/>
      </rPr>
      <t xml:space="preserve"> =</t>
    </r>
  </si>
  <si>
    <r>
      <t xml:space="preserve">Load Case B =Top of Roof </t>
    </r>
    <r>
      <rPr>
        <i/>
        <sz val="12"/>
        <rFont val="Arial"/>
        <family val="2"/>
      </rPr>
      <t>p</t>
    </r>
    <r>
      <rPr>
        <vertAlign val="subscript"/>
        <sz val="12"/>
        <rFont val="Arial"/>
        <family val="2"/>
      </rPr>
      <t>NW</t>
    </r>
    <r>
      <rPr>
        <sz val="12"/>
        <rFont val="Arial"/>
        <family val="2"/>
      </rPr>
      <t xml:space="preserve"> =</t>
    </r>
  </si>
  <si>
    <r>
      <t xml:space="preserve">Load Case A =Top of Roof </t>
    </r>
    <r>
      <rPr>
        <i/>
        <sz val="12"/>
        <rFont val="Arial"/>
        <family val="2"/>
      </rPr>
      <t>p</t>
    </r>
    <r>
      <rPr>
        <vertAlign val="subscript"/>
        <sz val="12"/>
        <rFont val="Arial"/>
        <family val="2"/>
      </rPr>
      <t>NW</t>
    </r>
    <r>
      <rPr>
        <sz val="12"/>
        <rFont val="Arial"/>
        <family val="2"/>
      </rPr>
      <t xml:space="preserve"> =</t>
    </r>
  </si>
  <si>
    <r>
      <t xml:space="preserve">Load Case A=Bottom of Roof </t>
    </r>
    <r>
      <rPr>
        <i/>
        <sz val="12"/>
        <rFont val="Arial"/>
        <family val="2"/>
      </rPr>
      <t>p</t>
    </r>
    <r>
      <rPr>
        <vertAlign val="subscript"/>
        <sz val="12"/>
        <rFont val="Arial"/>
        <family val="2"/>
      </rPr>
      <t>NL</t>
    </r>
    <r>
      <rPr>
        <sz val="12"/>
        <rFont val="Arial"/>
        <family val="2"/>
      </rPr>
      <t xml:space="preserve"> =</t>
    </r>
  </si>
  <si>
    <r>
      <t xml:space="preserve">Load Case B=Bottom of Roof </t>
    </r>
    <r>
      <rPr>
        <i/>
        <sz val="12"/>
        <rFont val="Arial"/>
        <family val="2"/>
      </rPr>
      <t>p</t>
    </r>
    <r>
      <rPr>
        <vertAlign val="subscript"/>
        <sz val="12"/>
        <rFont val="Arial"/>
        <family val="2"/>
      </rPr>
      <t>NL</t>
    </r>
    <r>
      <rPr>
        <sz val="12"/>
        <rFont val="Arial"/>
        <family val="2"/>
      </rPr>
      <t xml:space="preserve"> =</t>
    </r>
  </si>
  <si>
    <t>psf</t>
  </si>
  <si>
    <t>Maximum downward pressure on Top of roof =</t>
  </si>
  <si>
    <t>Maximum upward pressure on Top of roof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</si>
</sst>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  <font>
      <i/>
      <sz val="11"/>
      <name val="Arial"/>
      <family val="2"/>
    </font>
    <font>
      <u/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Fill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Alignment="1">
      <alignment horizontal="center"/>
    </xf>
    <xf numFmtId="0" fontId="6" fillId="0" borderId="0" xfId="0" applyFont="1" applyAlignment="1"/>
    <xf numFmtId="2" fontId="1" fillId="2" borderId="1" xfId="0" applyNumberFormat="1" applyFont="1" applyFill="1" applyBorder="1" applyAlignment="1"/>
    <xf numFmtId="2" fontId="1" fillId="2" borderId="2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" fontId="0" fillId="0" borderId="0" xfId="0" applyNumberFormat="1" applyAlignmen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2" borderId="1" xfId="0" applyFont="1" applyFill="1" applyBorder="1"/>
    <xf numFmtId="0" fontId="0" fillId="0" borderId="0" xfId="0" applyFill="1" applyAlignment="1">
      <alignment wrapText="1"/>
    </xf>
    <xf numFmtId="2" fontId="1" fillId="4" borderId="1" xfId="0" applyNumberFormat="1" applyFont="1" applyFill="1" applyBorder="1" applyAlignment="1"/>
    <xf numFmtId="0" fontId="3" fillId="3" borderId="0" xfId="0" applyFont="1" applyFill="1"/>
    <xf numFmtId="0" fontId="3" fillId="2" borderId="0" xfId="0" applyFont="1" applyFill="1"/>
    <xf numFmtId="0" fontId="1" fillId="0" borderId="0" xfId="0" applyFont="1" applyAlignment="1"/>
    <xf numFmtId="0" fontId="1" fillId="0" borderId="0" xfId="0" applyFont="1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14" fontId="3" fillId="0" borderId="0" xfId="0" applyNumberFormat="1" applyFont="1" applyAlignment="1"/>
    <xf numFmtId="0" fontId="0" fillId="0" borderId="0" xfId="0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5" borderId="0" xfId="0" applyFont="1" applyFill="1"/>
    <xf numFmtId="0" fontId="0" fillId="5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/>
    <xf numFmtId="164" fontId="3" fillId="4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135977</xdr:rowOff>
    </xdr:from>
    <xdr:to>
      <xdr:col>21</xdr:col>
      <xdr:colOff>400050</xdr:colOff>
      <xdr:row>39</xdr:row>
      <xdr:rowOff>27431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36C13E-BAD4-8D4F-6BAC-B4010A88C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7675" y="135977"/>
          <a:ext cx="4057650" cy="8330604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54</xdr:row>
      <xdr:rowOff>0</xdr:rowOff>
    </xdr:from>
    <xdr:to>
      <xdr:col>30</xdr:col>
      <xdr:colOff>301445</xdr:colOff>
      <xdr:row>69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D35A17-FD8F-B605-F038-2E382CDD6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44475" y="8162925"/>
          <a:ext cx="456864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581025</xdr:colOff>
      <xdr:row>65</xdr:row>
      <xdr:rowOff>20861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AB929-6647-4DD6-1F15-60B438A2E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7286625" cy="10222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10</xdr:col>
      <xdr:colOff>199969</xdr:colOff>
      <xdr:row>52</xdr:row>
      <xdr:rowOff>9526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686368" cy="82677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161924</xdr:rowOff>
    </xdr:from>
    <xdr:to>
      <xdr:col>12</xdr:col>
      <xdr:colOff>47624</xdr:colOff>
      <xdr:row>58</xdr:row>
      <xdr:rowOff>97290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08D421-C89F-907E-EF0E-ACBE5F05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49"/>
          <a:ext cx="6753225" cy="91650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14</xdr:col>
      <xdr:colOff>295274</xdr:colOff>
      <xdr:row>71</xdr:row>
      <xdr:rowOff>92936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CECC79-D3BA-BD40-063C-FECBEDFE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50"/>
          <a:ext cx="8220075" cy="112657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399467</xdr:colOff>
      <xdr:row>42</xdr:row>
      <xdr:rowOff>65857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07D60F-388F-ADBB-E2CE-9D30A0D6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4666667" cy="65428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418514</xdr:colOff>
      <xdr:row>40</xdr:row>
      <xdr:rowOff>84945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5C766D-0276-BE6F-AFA1-4D8CF4ECD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4685714" cy="62380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437562</xdr:colOff>
      <xdr:row>40</xdr:row>
      <xdr:rowOff>27802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8CEBC8-4467-1D77-7D55-B2F0BF4BF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4704762" cy="6180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389943</xdr:colOff>
      <xdr:row>42</xdr:row>
      <xdr:rowOff>94429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CAC0D8-5C8C-49CD-C4E1-A394456DE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4657143" cy="6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workbookViewId="0">
      <selection activeCell="G37" sqref="G37"/>
    </sheetView>
  </sheetViews>
  <sheetFormatPr defaultRowHeight="12.75" x14ac:dyDescent="0.2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</cols>
  <sheetData>
    <row r="1" spans="1:13" ht="27.75" customHeight="1" x14ac:dyDescent="0.25">
      <c r="A1" s="3"/>
      <c r="B1" s="3"/>
      <c r="C1" s="3"/>
      <c r="D1" s="32" t="s">
        <v>0</v>
      </c>
      <c r="E1" s="34"/>
      <c r="F1" s="34"/>
      <c r="G1" s="34"/>
      <c r="H1" s="34"/>
      <c r="I1" s="34"/>
      <c r="J1" s="34"/>
      <c r="K1" s="3"/>
      <c r="L1" s="3"/>
    </row>
    <row r="2" spans="1:13" ht="39.75" customHeight="1" x14ac:dyDescent="0.25">
      <c r="A2" s="3"/>
      <c r="B2" s="32" t="s">
        <v>31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3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6" spans="1:13" ht="15" customHeight="1" x14ac:dyDescent="0.2"/>
    <row r="7" spans="1:13" ht="12.75" customHeight="1" x14ac:dyDescent="0.2">
      <c r="A7" s="1" t="s">
        <v>1</v>
      </c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customHeight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B9" s="10"/>
      <c r="C9" s="10"/>
      <c r="D9" s="23"/>
      <c r="E9" s="10"/>
      <c r="F9" s="10"/>
      <c r="G9" s="10"/>
      <c r="H9" s="10"/>
      <c r="I9" s="10"/>
      <c r="J9" s="10"/>
      <c r="K9" s="10"/>
      <c r="L9" s="10"/>
      <c r="M9" s="10"/>
    </row>
    <row r="10" spans="1:13" ht="15" x14ac:dyDescent="0.2">
      <c r="A10" s="6"/>
      <c r="B10" s="31" t="s">
        <v>3</v>
      </c>
      <c r="C10" s="31"/>
      <c r="D10" s="31"/>
      <c r="E10" s="31"/>
      <c r="F10" s="31"/>
      <c r="G10" s="31"/>
      <c r="H10" s="1"/>
      <c r="I10" s="17" t="s">
        <v>30</v>
      </c>
      <c r="J10" s="6"/>
      <c r="K10" s="6"/>
      <c r="L10" s="6"/>
      <c r="M10" s="6"/>
    </row>
    <row r="11" spans="1:13" ht="15" x14ac:dyDescent="0.2">
      <c r="A11" s="6"/>
      <c r="B11" s="31" t="s">
        <v>4</v>
      </c>
      <c r="C11" s="31"/>
      <c r="D11" s="31"/>
      <c r="E11" s="31"/>
      <c r="F11" s="31"/>
      <c r="G11" s="31"/>
      <c r="H11" s="1"/>
      <c r="I11" s="17">
        <v>131</v>
      </c>
      <c r="J11" s="9" t="s">
        <v>7</v>
      </c>
      <c r="K11" s="6"/>
      <c r="L11" s="6"/>
      <c r="M11" s="6"/>
    </row>
    <row r="12" spans="1:13" ht="15" x14ac:dyDescent="0.2">
      <c r="A12" s="6"/>
      <c r="B12" s="31" t="s">
        <v>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19.5" x14ac:dyDescent="0.35">
      <c r="A13" s="6"/>
      <c r="B13" s="6"/>
      <c r="C13" s="31" t="s">
        <v>15</v>
      </c>
      <c r="D13" s="31"/>
      <c r="E13" s="31"/>
      <c r="F13" s="31"/>
      <c r="G13" s="31"/>
      <c r="H13" s="31"/>
      <c r="J13" s="5" t="s">
        <v>18</v>
      </c>
      <c r="K13" s="16">
        <v>0.85</v>
      </c>
      <c r="L13" s="6"/>
      <c r="M13" s="6"/>
    </row>
    <row r="14" spans="1:13" ht="15" x14ac:dyDescent="0.2">
      <c r="A14" s="6"/>
      <c r="B14" s="6"/>
      <c r="C14" s="31" t="s">
        <v>8</v>
      </c>
      <c r="D14" s="31"/>
      <c r="E14" s="31"/>
      <c r="F14" s="31"/>
      <c r="G14" s="31"/>
      <c r="H14" s="31"/>
      <c r="J14" s="35" t="s">
        <v>13</v>
      </c>
      <c r="K14" s="36"/>
      <c r="L14" s="9"/>
      <c r="M14" s="9"/>
    </row>
    <row r="15" spans="1:13" ht="15" x14ac:dyDescent="0.2">
      <c r="A15" s="6"/>
      <c r="B15" s="6"/>
      <c r="C15" s="31" t="s">
        <v>11</v>
      </c>
      <c r="D15" s="31"/>
      <c r="E15" s="31"/>
      <c r="F15" s="31"/>
      <c r="G15" s="31"/>
      <c r="H15" s="31"/>
      <c r="J15" s="35" t="s">
        <v>14</v>
      </c>
      <c r="K15" s="36"/>
      <c r="L15" s="9"/>
      <c r="M15" s="9"/>
    </row>
    <row r="16" spans="1:13" ht="19.5" x14ac:dyDescent="0.35">
      <c r="A16" s="6"/>
      <c r="B16" s="6"/>
      <c r="C16" s="31" t="s">
        <v>12</v>
      </c>
      <c r="D16" s="31"/>
      <c r="E16" s="31"/>
      <c r="F16" s="31"/>
      <c r="G16" s="31"/>
      <c r="H16" s="31"/>
      <c r="J16" s="5" t="s">
        <v>9</v>
      </c>
      <c r="K16" s="18">
        <v>1</v>
      </c>
      <c r="L16" s="9"/>
      <c r="M16" s="9"/>
    </row>
    <row r="17" spans="1:20" ht="15" x14ac:dyDescent="0.2">
      <c r="A17" s="27"/>
      <c r="B17" s="27"/>
      <c r="C17" s="27" t="s">
        <v>32</v>
      </c>
      <c r="D17" s="27"/>
      <c r="E17" s="27"/>
      <c r="F17" s="27"/>
      <c r="G17" s="27"/>
      <c r="H17" s="27"/>
      <c r="J17" s="5"/>
      <c r="K17" s="16">
        <v>0.85</v>
      </c>
      <c r="L17" s="27"/>
      <c r="M17" s="27"/>
    </row>
    <row r="18" spans="1:20" ht="15" x14ac:dyDescent="0.2">
      <c r="A18" s="6"/>
      <c r="B18" s="6"/>
      <c r="C18" s="9" t="s">
        <v>33</v>
      </c>
      <c r="D18" s="6"/>
      <c r="E18" s="6"/>
      <c r="F18" s="6"/>
      <c r="G18" s="6"/>
      <c r="H18" s="6"/>
      <c r="J18" s="35" t="s">
        <v>35</v>
      </c>
      <c r="K18" s="36"/>
      <c r="L18" s="6"/>
      <c r="M18" s="6"/>
    </row>
    <row r="19" spans="1:20" ht="19.5" x14ac:dyDescent="0.35">
      <c r="A19" s="6"/>
      <c r="B19" s="6"/>
      <c r="C19" s="14" t="s">
        <v>34</v>
      </c>
      <c r="D19" s="6"/>
      <c r="E19" s="6"/>
      <c r="F19" s="6"/>
      <c r="G19" s="6"/>
      <c r="H19" s="6"/>
      <c r="J19" s="5" t="s">
        <v>28</v>
      </c>
      <c r="K19" s="17">
        <v>0</v>
      </c>
      <c r="L19" s="13" t="s">
        <v>29</v>
      </c>
      <c r="M19" s="15">
        <v>0</v>
      </c>
    </row>
    <row r="20" spans="1:20" ht="19.5" x14ac:dyDescent="0.35">
      <c r="A20" s="6"/>
      <c r="B20" s="31" t="s">
        <v>36</v>
      </c>
      <c r="C20" s="31"/>
      <c r="D20" s="31"/>
      <c r="E20" s="31"/>
      <c r="F20" s="31"/>
      <c r="G20" s="31"/>
      <c r="H20" s="31"/>
      <c r="I20" s="31"/>
      <c r="J20" s="5" t="s">
        <v>16</v>
      </c>
      <c r="K20" s="24">
        <f>2.01*(15/I23)^(2/I22)</f>
        <v>0.57471966980766043</v>
      </c>
      <c r="L20" s="9" t="s">
        <v>17</v>
      </c>
      <c r="M20" s="15">
        <f>K20</f>
        <v>0.57471966980766043</v>
      </c>
    </row>
    <row r="21" spans="1:20" ht="19.5" x14ac:dyDescent="0.35">
      <c r="A21" s="28"/>
      <c r="B21" s="28"/>
      <c r="C21" s="28"/>
      <c r="D21" s="28"/>
      <c r="E21" s="5"/>
      <c r="F21" s="28"/>
      <c r="G21" s="28"/>
      <c r="H21" s="28"/>
      <c r="I21" s="5" t="s">
        <v>37</v>
      </c>
      <c r="J21" s="5"/>
      <c r="L21" s="28"/>
    </row>
    <row r="22" spans="1:20" ht="15" x14ac:dyDescent="0.2">
      <c r="A22" s="27"/>
      <c r="B22" s="27"/>
      <c r="C22" s="27"/>
      <c r="D22" s="27" t="s">
        <v>38</v>
      </c>
      <c r="E22" s="27"/>
      <c r="F22" s="27"/>
      <c r="G22" s="27"/>
      <c r="H22" s="27"/>
      <c r="I22" s="27">
        <v>7</v>
      </c>
      <c r="J22" s="5"/>
      <c r="L22" s="27"/>
    </row>
    <row r="23" spans="1:20" ht="19.5" x14ac:dyDescent="0.35">
      <c r="A23" s="9"/>
      <c r="B23" s="9"/>
      <c r="C23" s="9"/>
      <c r="D23" s="27" t="s">
        <v>39</v>
      </c>
      <c r="E23" s="9"/>
      <c r="F23" s="9"/>
      <c r="G23" s="9"/>
      <c r="H23" s="9"/>
      <c r="I23" s="1">
        <v>1200</v>
      </c>
      <c r="M23" s="9"/>
    </row>
    <row r="24" spans="1:20" ht="20.25" x14ac:dyDescent="0.35">
      <c r="A24" s="6"/>
      <c r="B24" s="31" t="s">
        <v>40</v>
      </c>
      <c r="C24" s="31"/>
      <c r="D24" s="31"/>
      <c r="E24" s="31"/>
      <c r="F24" s="31"/>
      <c r="G24" s="31"/>
      <c r="H24" s="31"/>
      <c r="I24" s="9" t="s">
        <v>22</v>
      </c>
      <c r="J24" s="12"/>
      <c r="K24" s="12"/>
      <c r="L24" s="12"/>
      <c r="M24" s="7"/>
    </row>
    <row r="25" spans="1:20" ht="19.5" x14ac:dyDescent="0.35">
      <c r="I25" s="5" t="s">
        <v>23</v>
      </c>
      <c r="J25" s="24">
        <f>0.00256*K20*K16*K13*(I11)^2</f>
        <v>21.461375015766716</v>
      </c>
      <c r="K25" s="19"/>
    </row>
    <row r="26" spans="1:20" ht="19.5" x14ac:dyDescent="0.35">
      <c r="B26" s="1" t="s">
        <v>19</v>
      </c>
      <c r="C26" s="1"/>
      <c r="D26" s="1"/>
      <c r="E26" s="1"/>
      <c r="F26" s="1"/>
      <c r="G26" s="1"/>
      <c r="H26" s="1"/>
      <c r="I26" s="5" t="s">
        <v>25</v>
      </c>
      <c r="J26" s="22">
        <v>0.8</v>
      </c>
      <c r="L26" s="5" t="s">
        <v>24</v>
      </c>
      <c r="M26" s="22">
        <v>0.95</v>
      </c>
    </row>
    <row r="27" spans="1:20" ht="15" x14ac:dyDescent="0.2">
      <c r="B27" s="1"/>
      <c r="C27" s="1" t="s">
        <v>42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20" ht="15" x14ac:dyDescent="0.2">
      <c r="B28" s="1"/>
      <c r="C28" s="1" t="s">
        <v>41</v>
      </c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20" ht="15" x14ac:dyDescent="0.2">
      <c r="B29" s="1"/>
      <c r="C29" s="1" t="s">
        <v>43</v>
      </c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20" ht="15" x14ac:dyDescent="0.2">
      <c r="B30" s="1"/>
      <c r="C30" s="37" t="s">
        <v>45</v>
      </c>
      <c r="D30" s="37"/>
      <c r="E30" s="37"/>
      <c r="F30" s="37"/>
      <c r="G30" s="37"/>
      <c r="H30" s="37"/>
      <c r="I30" s="37"/>
      <c r="J30" s="1"/>
      <c r="K30" s="1"/>
      <c r="L30" s="1"/>
      <c r="M30" s="1"/>
    </row>
    <row r="31" spans="1:20" ht="15" x14ac:dyDescent="0.2">
      <c r="B31" s="1"/>
      <c r="C31" s="37" t="s">
        <v>46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38"/>
    </row>
    <row r="32" spans="1:20" ht="15" x14ac:dyDescent="0.2">
      <c r="B32" s="1"/>
      <c r="C32" s="37" t="s">
        <v>47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38"/>
      <c r="Q32" s="29" t="s">
        <v>20</v>
      </c>
      <c r="R32" s="29"/>
      <c r="S32" s="29"/>
      <c r="T32" s="29"/>
    </row>
    <row r="33" spans="1:20" ht="15" x14ac:dyDescent="0.2">
      <c r="B33" s="1"/>
      <c r="C33" s="37" t="s">
        <v>48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38"/>
      <c r="Q33" s="29"/>
      <c r="R33" s="29"/>
      <c r="S33" s="29"/>
      <c r="T33" s="29"/>
    </row>
    <row r="34" spans="1:20" ht="15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Q34" s="29"/>
      <c r="R34" s="29"/>
      <c r="S34" s="29"/>
      <c r="T34" s="29"/>
    </row>
    <row r="35" spans="1:20" ht="15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Q35" s="29"/>
      <c r="R35" s="29"/>
      <c r="S35" s="29"/>
      <c r="T35" s="29"/>
    </row>
    <row r="36" spans="1:20" ht="19.5" x14ac:dyDescent="0.35">
      <c r="A36" s="6"/>
      <c r="B36" s="9" t="s">
        <v>44</v>
      </c>
      <c r="C36" s="9"/>
      <c r="D36" s="9"/>
      <c r="E36" s="9"/>
      <c r="F36" s="9"/>
      <c r="G36" s="9"/>
      <c r="H36" s="9"/>
      <c r="I36" s="9" t="s">
        <v>49</v>
      </c>
      <c r="J36" s="9"/>
      <c r="K36" s="9"/>
      <c r="L36" s="4"/>
      <c r="M36" s="9"/>
      <c r="Q36" t="s">
        <v>21</v>
      </c>
    </row>
    <row r="37" spans="1:20" ht="15.75" x14ac:dyDescent="0.25">
      <c r="A37" s="28"/>
      <c r="B37" s="28"/>
      <c r="C37" s="28"/>
      <c r="D37" s="28"/>
      <c r="E37" s="28"/>
      <c r="F37" s="28"/>
      <c r="G37" s="45" t="s">
        <v>50</v>
      </c>
      <c r="H37" s="28"/>
      <c r="I37" s="28"/>
      <c r="J37" s="28"/>
      <c r="K37" s="28"/>
      <c r="N37" s="45" t="s">
        <v>51</v>
      </c>
      <c r="O37" s="28"/>
    </row>
    <row r="38" spans="1:20" ht="19.5" x14ac:dyDescent="0.35">
      <c r="A38" s="28"/>
      <c r="B38" s="28"/>
      <c r="C38" s="28"/>
      <c r="D38" s="4"/>
      <c r="E38" s="28"/>
      <c r="F38" s="28"/>
      <c r="G38" s="39" t="s">
        <v>52</v>
      </c>
      <c r="H38" s="40">
        <v>1.2</v>
      </c>
      <c r="I38" s="28"/>
      <c r="J38" s="28"/>
      <c r="K38" s="28"/>
      <c r="N38" s="39" t="s">
        <v>52</v>
      </c>
      <c r="O38" s="40">
        <v>-0.5</v>
      </c>
    </row>
    <row r="39" spans="1:20" ht="19.5" x14ac:dyDescent="0.35">
      <c r="A39" s="28"/>
      <c r="B39" s="28"/>
      <c r="C39" s="28"/>
      <c r="D39" s="4"/>
      <c r="E39" s="28"/>
      <c r="F39" s="28"/>
      <c r="G39" s="39" t="s">
        <v>53</v>
      </c>
      <c r="H39" s="40">
        <v>-1.1000000000000001</v>
      </c>
      <c r="I39" s="28"/>
      <c r="J39" s="28"/>
      <c r="K39" s="28"/>
      <c r="N39" s="39" t="s">
        <v>53</v>
      </c>
      <c r="O39" s="40">
        <v>-1.1000000000000001</v>
      </c>
    </row>
    <row r="40" spans="1:20" ht="19.5" x14ac:dyDescent="0.35">
      <c r="A40" s="28"/>
      <c r="B40" s="28"/>
      <c r="C40" s="28"/>
      <c r="D40" s="4"/>
      <c r="E40" s="28"/>
      <c r="F40" s="28"/>
      <c r="G40" s="39" t="s">
        <v>54</v>
      </c>
      <c r="H40" s="40">
        <v>0.3</v>
      </c>
      <c r="I40" s="28"/>
      <c r="J40" s="28"/>
      <c r="K40" s="28"/>
      <c r="N40" s="39" t="s">
        <v>54</v>
      </c>
      <c r="O40" s="40">
        <v>-1.2</v>
      </c>
    </row>
    <row r="41" spans="1:20" ht="19.5" x14ac:dyDescent="0.35">
      <c r="A41" s="28"/>
      <c r="B41" s="28"/>
      <c r="C41" s="28"/>
      <c r="D41" s="4"/>
      <c r="E41" s="28"/>
      <c r="F41" s="28"/>
      <c r="G41" s="39" t="s">
        <v>55</v>
      </c>
      <c r="H41" s="40">
        <v>-0.1</v>
      </c>
      <c r="I41" s="28"/>
      <c r="J41" s="28"/>
      <c r="K41" s="28"/>
      <c r="N41" s="39" t="s">
        <v>55</v>
      </c>
      <c r="O41" s="40">
        <v>-0.6</v>
      </c>
    </row>
    <row r="42" spans="1:20" ht="15" x14ac:dyDescent="0.2">
      <c r="A42" s="28"/>
      <c r="B42" s="28"/>
      <c r="C42" s="28"/>
      <c r="D42" s="4"/>
      <c r="E42" s="28"/>
      <c r="F42" s="28"/>
      <c r="G42" s="39"/>
      <c r="I42" s="28"/>
      <c r="J42" s="28"/>
      <c r="K42" s="28"/>
      <c r="N42" s="39"/>
    </row>
    <row r="43" spans="1:20" s="20" customFormat="1" ht="19.5" x14ac:dyDescent="0.35">
      <c r="A43" s="21"/>
      <c r="B43" s="21"/>
      <c r="C43" s="21"/>
      <c r="D43" s="21"/>
      <c r="E43" s="21"/>
      <c r="F43" s="21"/>
      <c r="G43" s="39" t="s">
        <v>57</v>
      </c>
      <c r="H43" s="41">
        <f>$J$25*($K$17*H38)</f>
        <v>21.890602516082051</v>
      </c>
      <c r="I43" s="21"/>
      <c r="J43" s="21"/>
      <c r="K43" s="21"/>
      <c r="L43" s="21"/>
      <c r="M43" s="21"/>
      <c r="N43" s="39" t="s">
        <v>57</v>
      </c>
      <c r="O43" s="41">
        <f>$J$25*($K$17*O38)</f>
        <v>-9.1210843817008538</v>
      </c>
    </row>
    <row r="44" spans="1:20" s="20" customFormat="1" ht="19.5" x14ac:dyDescent="0.35">
      <c r="A44" s="21"/>
      <c r="B44" s="21"/>
      <c r="C44" s="21"/>
      <c r="D44" s="21"/>
      <c r="E44" s="21"/>
      <c r="F44" s="21"/>
      <c r="G44" s="39" t="s">
        <v>56</v>
      </c>
      <c r="H44" s="41">
        <f>$J$25*($K$17*H39)</f>
        <v>-20.066385639741881</v>
      </c>
      <c r="I44" s="21"/>
      <c r="J44" s="21"/>
      <c r="K44" s="21"/>
      <c r="L44" s="21"/>
      <c r="M44" s="21"/>
      <c r="N44" s="39" t="s">
        <v>56</v>
      </c>
      <c r="O44" s="41">
        <f>$J$25*($K$17*O39)</f>
        <v>-20.066385639741881</v>
      </c>
    </row>
    <row r="45" spans="1:20" s="20" customFormat="1" ht="19.5" x14ac:dyDescent="0.35">
      <c r="A45" s="21"/>
      <c r="B45" s="21"/>
      <c r="C45" s="21"/>
      <c r="D45" s="21"/>
      <c r="E45" s="21"/>
      <c r="F45" s="21"/>
      <c r="G45" s="39" t="s">
        <v>58</v>
      </c>
      <c r="H45" s="41">
        <f t="shared" ref="H45:H46" si="0">$J$25*($K$17*H40)</f>
        <v>5.4726506290205128</v>
      </c>
      <c r="I45" s="21"/>
      <c r="J45" s="21"/>
      <c r="K45" s="21"/>
      <c r="L45" s="21"/>
      <c r="M45" s="21"/>
      <c r="N45" s="39" t="s">
        <v>58</v>
      </c>
      <c r="O45" s="41">
        <f t="shared" ref="O45:O46" si="1">$J$25*($K$17*O40)</f>
        <v>-21.890602516082051</v>
      </c>
    </row>
    <row r="46" spans="1:20" s="20" customFormat="1" ht="19.5" x14ac:dyDescent="0.35">
      <c r="A46" s="21"/>
      <c r="B46" s="21"/>
      <c r="C46" s="21"/>
      <c r="D46" s="21"/>
      <c r="E46" s="21"/>
      <c r="F46" s="21"/>
      <c r="G46" s="39" t="s">
        <v>59</v>
      </c>
      <c r="H46" s="41">
        <f t="shared" si="0"/>
        <v>-1.8242168763401709</v>
      </c>
      <c r="I46" s="21"/>
      <c r="J46" s="21"/>
      <c r="K46" s="21"/>
      <c r="L46" s="21"/>
      <c r="M46" s="21"/>
      <c r="N46" s="39" t="s">
        <v>59</v>
      </c>
      <c r="O46" s="41">
        <f t="shared" si="1"/>
        <v>-10.945301258041026</v>
      </c>
    </row>
    <row r="47" spans="1:20" s="20" customFormat="1" ht="15.7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1:20" s="20" customFormat="1" ht="15.75" x14ac:dyDescent="0.25">
      <c r="A48" s="21"/>
      <c r="B48" s="21"/>
      <c r="C48" s="42" t="s">
        <v>61</v>
      </c>
      <c r="D48" s="21"/>
      <c r="E48" s="21"/>
      <c r="F48" s="21"/>
      <c r="G48" s="21"/>
      <c r="H48" s="21"/>
      <c r="I48" s="21"/>
      <c r="J48" s="44">
        <f>H43</f>
        <v>21.890602516082051</v>
      </c>
      <c r="K48" s="21" t="s">
        <v>60</v>
      </c>
      <c r="L48" s="21"/>
      <c r="M48" s="21"/>
    </row>
    <row r="49" spans="1:20" s="20" customFormat="1" ht="15.75" x14ac:dyDescent="0.25">
      <c r="A49" s="21"/>
      <c r="B49" s="21"/>
      <c r="C49" s="42" t="s">
        <v>62</v>
      </c>
      <c r="D49" s="21"/>
      <c r="E49" s="21"/>
      <c r="F49" s="21"/>
      <c r="G49" s="21"/>
      <c r="H49" s="21"/>
      <c r="I49" s="21"/>
      <c r="J49" s="44">
        <f>H44</f>
        <v>-20.066385639741881</v>
      </c>
      <c r="K49" s="21" t="s">
        <v>60</v>
      </c>
      <c r="L49" s="21"/>
      <c r="M49" s="21"/>
    </row>
    <row r="50" spans="1:20" s="20" customFormat="1" ht="15.75" x14ac:dyDescent="0.25">
      <c r="A50" s="21"/>
      <c r="B50" s="21"/>
      <c r="C50" s="42"/>
      <c r="D50" s="21"/>
      <c r="E50" s="21"/>
      <c r="F50" s="21"/>
      <c r="G50" s="21"/>
      <c r="H50" s="21"/>
      <c r="I50" s="21"/>
      <c r="J50" s="43"/>
      <c r="K50" s="21"/>
      <c r="L50" s="21"/>
      <c r="M50" s="21"/>
    </row>
    <row r="51" spans="1:20" s="20" customFormat="1" ht="15.75" x14ac:dyDescent="0.25">
      <c r="A51" s="21"/>
      <c r="B51" s="21"/>
      <c r="C51" s="42"/>
      <c r="D51" s="21"/>
      <c r="E51" s="21"/>
      <c r="F51" s="21"/>
      <c r="G51" s="21"/>
      <c r="H51" s="21"/>
      <c r="I51" s="21"/>
      <c r="J51" s="43"/>
      <c r="K51" s="21"/>
      <c r="L51" s="21"/>
      <c r="M51" s="21"/>
    </row>
    <row r="52" spans="1:20" s="20" customFormat="1" ht="15.75" x14ac:dyDescent="0.25">
      <c r="A52" s="21"/>
      <c r="B52" s="21"/>
      <c r="C52" s="42"/>
      <c r="D52" s="21"/>
      <c r="E52" s="21"/>
      <c r="F52" s="21"/>
      <c r="G52" s="21"/>
      <c r="H52" s="21"/>
      <c r="I52" s="21"/>
      <c r="J52" s="43"/>
      <c r="K52" s="21"/>
      <c r="L52" s="21"/>
      <c r="M52" s="21"/>
    </row>
    <row r="53" spans="1:20" s="20" customFormat="1" ht="15.75" x14ac:dyDescent="0.25">
      <c r="A53" s="21"/>
      <c r="B53" s="21"/>
      <c r="C53" s="42"/>
      <c r="D53" s="21"/>
      <c r="E53" s="21"/>
      <c r="F53" s="21"/>
      <c r="G53" s="21"/>
      <c r="H53" s="21"/>
      <c r="I53" s="21"/>
      <c r="J53" s="43"/>
      <c r="K53" s="21"/>
      <c r="L53" s="21"/>
      <c r="M53" s="21"/>
    </row>
    <row r="54" spans="1:20" ht="15.75" x14ac:dyDescent="0.25">
      <c r="A54" s="2"/>
      <c r="B54" s="2"/>
      <c r="C54" s="25"/>
      <c r="D54" s="2" t="s">
        <v>26</v>
      </c>
      <c r="E54" s="2"/>
      <c r="F54" s="2"/>
      <c r="G54" s="2"/>
      <c r="H54" s="2"/>
      <c r="I54" s="2"/>
      <c r="J54" s="2"/>
      <c r="K54" s="2"/>
      <c r="L54" s="2"/>
      <c r="M54" s="2"/>
    </row>
    <row r="55" spans="1:20" ht="15.75" x14ac:dyDescent="0.25">
      <c r="A55" s="2"/>
      <c r="B55" s="2"/>
      <c r="C55" s="26"/>
      <c r="D55" s="2" t="s">
        <v>27</v>
      </c>
      <c r="E55" s="2"/>
      <c r="F55" s="2"/>
      <c r="I55" s="1" t="s">
        <v>5</v>
      </c>
      <c r="J55" s="2"/>
      <c r="K55" s="2"/>
    </row>
    <row r="56" spans="1:20" ht="15.75" x14ac:dyDescent="0.25">
      <c r="A56" s="2"/>
      <c r="B56" s="2"/>
      <c r="C56" s="2"/>
      <c r="D56" s="2"/>
      <c r="E56" s="2"/>
      <c r="F56" s="2"/>
      <c r="I56" s="1" t="s">
        <v>6</v>
      </c>
      <c r="J56" s="33">
        <v>44734</v>
      </c>
      <c r="K56" s="34"/>
    </row>
    <row r="58" spans="1:20" x14ac:dyDescent="0.2">
      <c r="Q58" s="29" t="s">
        <v>20</v>
      </c>
      <c r="R58" s="29"/>
      <c r="S58" s="29"/>
      <c r="T58" s="29"/>
    </row>
    <row r="59" spans="1:20" x14ac:dyDescent="0.2">
      <c r="Q59" s="29"/>
      <c r="R59" s="29"/>
      <c r="S59" s="29"/>
      <c r="T59" s="29"/>
    </row>
    <row r="60" spans="1:20" x14ac:dyDescent="0.2">
      <c r="Q60" s="29"/>
      <c r="R60" s="29"/>
      <c r="S60" s="29"/>
      <c r="T60" s="29"/>
    </row>
    <row r="61" spans="1:20" x14ac:dyDescent="0.2">
      <c r="Q61" s="29"/>
      <c r="R61" s="29"/>
      <c r="S61" s="29"/>
      <c r="T61" s="29"/>
    </row>
    <row r="62" spans="1:20" x14ac:dyDescent="0.2">
      <c r="Q62" t="s">
        <v>21</v>
      </c>
    </row>
  </sheetData>
  <mergeCells count="19">
    <mergeCell ref="Q58:T61"/>
    <mergeCell ref="J56:K56"/>
    <mergeCell ref="C13:H13"/>
    <mergeCell ref="D1:J1"/>
    <mergeCell ref="B10:G10"/>
    <mergeCell ref="H12:M12"/>
    <mergeCell ref="C16:H16"/>
    <mergeCell ref="B24:H24"/>
    <mergeCell ref="C14:H14"/>
    <mergeCell ref="C15:H15"/>
    <mergeCell ref="B20:I20"/>
    <mergeCell ref="J14:K14"/>
    <mergeCell ref="J15:K15"/>
    <mergeCell ref="J18:K18"/>
    <mergeCell ref="Q32:T35"/>
    <mergeCell ref="B7:M7"/>
    <mergeCell ref="B11:G11"/>
    <mergeCell ref="B12:G12"/>
    <mergeCell ref="B2:L2"/>
  </mergeCells>
  <pageMargins left="0.7" right="0.7" top="0.75" bottom="0.75" header="0.3" footer="0.3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C4B04-D260-4AFA-BA84-C593AB3E0505}">
  <dimension ref="A1"/>
  <sheetViews>
    <sheetView workbookViewId="0">
      <selection activeCell="L19" sqref="L19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55D0-7FB3-400F-A48E-6323F81F17AC}">
  <dimension ref="A1"/>
  <sheetViews>
    <sheetView topLeftCell="A10" workbookViewId="0">
      <selection activeCell="N39" sqref="N39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8" workbookViewId="0">
      <selection activeCell="P46" sqref="P4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3" sqref="B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B3" sqref="B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3" sqref="B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0786-B15D-4D47-B578-CA8A5426FB43}">
  <dimension ref="A1"/>
  <sheetViews>
    <sheetView workbookViewId="0">
      <selection activeCell="K12" sqref="K1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Chap 27 Open Bldgs All Heights</vt:lpstr>
      <vt:lpstr>Tbl 26.9-1</vt:lpstr>
      <vt:lpstr>Tbl 26.11-1</vt:lpstr>
      <vt:lpstr>Tbl 27.3-1</vt:lpstr>
      <vt:lpstr>Tbl 27.4-4</vt:lpstr>
      <vt:lpstr>Tbl 27.4-5</vt:lpstr>
      <vt:lpstr>Tbl 27.4-6</vt:lpstr>
      <vt:lpstr>Tbl 27.4-7</vt:lpstr>
      <vt:lpstr>Tbl 27.4-8</vt:lpstr>
      <vt:lpstr>'Chap 27 Open Bldgs All Heights'!Print_Area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2013-03-25T21:39:14Z</cp:lastPrinted>
  <dcterms:created xsi:type="dcterms:W3CDTF">2009-11-27T17:59:24Z</dcterms:created>
  <dcterms:modified xsi:type="dcterms:W3CDTF">2022-06-22T21:36:15Z</dcterms:modified>
</cp:coreProperties>
</file>