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79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I16" i="1"/>
  <c r="I14"/>
  <c r="I8"/>
  <c r="I7"/>
  <c r="F14"/>
  <c r="F7"/>
  <c r="F8"/>
  <c r="F16"/>
  <c r="G14"/>
  <c r="G7"/>
  <c r="G8"/>
  <c r="G16"/>
  <c r="H14"/>
  <c r="H7"/>
  <c r="H8"/>
  <c r="H16"/>
  <c r="E14"/>
  <c r="E7"/>
  <c r="E8"/>
  <c r="E16"/>
</calcChain>
</file>

<file path=xl/sharedStrings.xml><?xml version="1.0" encoding="utf-8"?>
<sst xmlns="http://schemas.openxmlformats.org/spreadsheetml/2006/main" count="35" uniqueCount="29">
  <si>
    <t>Standard Proctor Compaction Test</t>
  </si>
  <si>
    <t>Test</t>
  </si>
  <si>
    <t>Moisture can number</t>
  </si>
  <si>
    <t>Moisture content, w (%)</t>
  </si>
  <si>
    <r>
      <t>Weight of mold &amp; base plate,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(lb)</t>
    </r>
  </si>
  <si>
    <r>
      <t>Weight of mold &amp; base plate + moist soil,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(lb)</t>
    </r>
  </si>
  <si>
    <r>
      <t>Weight of moist soil,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-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(lb)</t>
    </r>
  </si>
  <si>
    <t xml:space="preserve">Moist unit weight, </t>
  </si>
  <si>
    <t>ϒ =</t>
  </si>
  <si>
    <t>1/30</t>
  </si>
  <si>
    <t>(lb/ft3)</t>
  </si>
  <si>
    <r>
      <t xml:space="preserve">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-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 </t>
    </r>
  </si>
  <si>
    <r>
      <t>Mass of mositure can, M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 xml:space="preserve"> (g)</t>
    </r>
  </si>
  <si>
    <t>w (%)</t>
  </si>
  <si>
    <t>x 100</t>
  </si>
  <si>
    <r>
      <t>M</t>
    </r>
    <r>
      <rPr>
        <vertAlign val="sub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- M</t>
    </r>
    <r>
      <rPr>
        <vertAlign val="subscript"/>
        <sz val="11"/>
        <color indexed="8"/>
        <rFont val="Arial"/>
        <family val="2"/>
      </rPr>
      <t>5</t>
    </r>
  </si>
  <si>
    <r>
      <t>Dry unit weight of compaction, ϒ</t>
    </r>
    <r>
      <rPr>
        <vertAlign val="subscript"/>
        <sz val="11"/>
        <color indexed="8"/>
        <rFont val="Arial"/>
        <family val="2"/>
      </rPr>
      <t>d</t>
    </r>
    <r>
      <rPr>
        <sz val="11"/>
        <color indexed="8"/>
        <rFont val="Arial"/>
        <family val="2"/>
      </rPr>
      <t xml:space="preserve"> (lb/ft3)</t>
    </r>
  </si>
  <si>
    <t xml:space="preserve">ϒ </t>
  </si>
  <si>
    <r>
      <t>1 + (</t>
    </r>
    <r>
      <rPr>
        <i/>
        <sz val="11"/>
        <color indexed="8"/>
        <rFont val="Arial"/>
        <family val="2"/>
      </rPr>
      <t>w</t>
    </r>
    <r>
      <rPr>
        <sz val="11"/>
        <color indexed="8"/>
        <rFont val="Arial"/>
        <family val="2"/>
      </rPr>
      <t>(%)/100)</t>
    </r>
  </si>
  <si>
    <t>Formula</t>
  </si>
  <si>
    <t>-</t>
  </si>
  <si>
    <t>Determination of Dry Unit Weight</t>
  </si>
  <si>
    <t>lb/ft3</t>
  </si>
  <si>
    <t>%</t>
  </si>
  <si>
    <t xml:space="preserve">Maximum Dry Density   = </t>
  </si>
  <si>
    <t xml:space="preserve">Optimum Moisture   = </t>
  </si>
  <si>
    <r>
      <t>M</t>
    </r>
    <r>
      <rPr>
        <vertAlign val="subscript"/>
        <sz val="11"/>
        <color indexed="8"/>
        <rFont val="Arial"/>
        <family val="2"/>
      </rPr>
      <t>5</t>
    </r>
  </si>
  <si>
    <r>
      <t>Mass moist soil, M</t>
    </r>
    <r>
      <rPr>
        <vertAlign val="sub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(g)</t>
    </r>
  </si>
  <si>
    <r>
      <t>Mass dry soil, M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(g)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</si>
</sst>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sz val="8"/>
      <name val="Calibri"/>
      <family val="2"/>
    </font>
    <font>
      <i/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Moisture Density Curve</a:t>
            </a:r>
          </a:p>
        </c:rich>
      </c:tx>
      <c:layout>
        <c:manualLayout>
          <c:xMode val="edge"/>
          <c:yMode val="edge"/>
          <c:x val="0.35499396473745864"/>
          <c:y val="2.8110400262467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231159901292539E-2"/>
          <c:y val="0.13899039194753704"/>
          <c:w val="0.85472400052044184"/>
          <c:h val="0.72618575568095167"/>
        </c:manualLayout>
      </c:layout>
      <c:scatterChart>
        <c:scatterStyle val="smoothMarker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Sheet1!$E$14:$H$14</c:f>
              <c:numCache>
                <c:formatCode>0.0</c:formatCode>
                <c:ptCount val="4"/>
                <c:pt idx="0">
                  <c:v>25.868055555555554</c:v>
                </c:pt>
                <c:pt idx="1">
                  <c:v>28.479999999999993</c:v>
                </c:pt>
                <c:pt idx="2">
                  <c:v>31.993569131832782</c:v>
                </c:pt>
                <c:pt idx="3">
                  <c:v>38.486842105263172</c:v>
                </c:pt>
              </c:numCache>
            </c:numRef>
          </c:xVal>
          <c:yVal>
            <c:numRef>
              <c:f>Sheet1!$E$16:$H$16</c:f>
              <c:numCache>
                <c:formatCode>0.0</c:formatCode>
                <c:ptCount val="4"/>
                <c:pt idx="0">
                  <c:v>76.50868965517239</c:v>
                </c:pt>
                <c:pt idx="1">
                  <c:v>80.09028642590286</c:v>
                </c:pt>
                <c:pt idx="2">
                  <c:v>81.140316686967083</c:v>
                </c:pt>
                <c:pt idx="3">
                  <c:v>76.036104513064132</c:v>
                </c:pt>
              </c:numCache>
            </c:numRef>
          </c:yVal>
          <c:smooth val="1"/>
        </c:ser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Sheet1!$O$6:$O$9</c:f>
              <c:numCache>
                <c:formatCode>General</c:formatCode>
                <c:ptCount val="4"/>
              </c:numCache>
            </c:numRef>
          </c:xVal>
          <c:yVal>
            <c:numRef>
              <c:f>Sheet1!$U$6:$U$9</c:f>
              <c:numCache>
                <c:formatCode>0.0</c:formatCode>
                <c:ptCount val="4"/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Sheet1!$C$23</c:f>
              <c:numCache>
                <c:formatCode>General</c:formatCode>
                <c:ptCount val="1"/>
                <c:pt idx="0">
                  <c:v>31</c:v>
                </c:pt>
              </c:numCache>
            </c:numRef>
          </c:xVal>
          <c:yVal>
            <c:numRef>
              <c:f>Sheet1!$C$21</c:f>
              <c:numCache>
                <c:formatCode>0.0</c:formatCode>
                <c:ptCount val="1"/>
                <c:pt idx="0">
                  <c:v>81.349999999999994</c:v>
                </c:pt>
              </c:numCache>
            </c:numRef>
          </c:yVal>
          <c:smooth val="1"/>
        </c:ser>
        <c:axId val="45755008"/>
        <c:axId val="45806720"/>
      </c:scatterChart>
      <c:valAx>
        <c:axId val="45755008"/>
        <c:scaling>
          <c:orientation val="minMax"/>
          <c:min val="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Moisture Conctent w,(%)</a:t>
                </a:r>
              </a:p>
            </c:rich>
          </c:tx>
          <c:layout>
            <c:manualLayout>
              <c:xMode val="edge"/>
              <c:yMode val="edge"/>
              <c:x val="0.41877260257722027"/>
              <c:y val="0.92452034120734916"/>
            </c:manualLayout>
          </c:layout>
          <c:spPr>
            <a:noFill/>
            <a:ln w="25400">
              <a:noFill/>
            </a:ln>
          </c:spPr>
        </c:title>
        <c:numFmt formatCode="0.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06720"/>
        <c:crosses val="autoZero"/>
        <c:crossBetween val="midCat"/>
        <c:majorUnit val="5"/>
      </c:valAx>
      <c:valAx>
        <c:axId val="45806720"/>
        <c:scaling>
          <c:orientation val="minMax"/>
          <c:min val="7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Dry Unit Weight, lb/ft</a:t>
                </a:r>
                <a:r>
                  <a:rPr lang="en-US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30375016682237E-2"/>
              <c:y val="0.3748056102362204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55008"/>
        <c:crosses val="autoZero"/>
        <c:crossBetween val="midCat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5" r="0.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85725</xdr:rowOff>
    </xdr:from>
    <xdr:to>
      <xdr:col>9</xdr:col>
      <xdr:colOff>581025</xdr:colOff>
      <xdr:row>62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E8" sqref="E8:E9"/>
    </sheetView>
  </sheetViews>
  <sheetFormatPr defaultRowHeight="15"/>
  <cols>
    <col min="1" max="1" width="51.140625" customWidth="1"/>
    <col min="2" max="2" width="5.7109375" customWidth="1"/>
    <col min="3" max="3" width="9.5703125" customWidth="1"/>
    <col min="4" max="4" width="6.7109375" customWidth="1"/>
    <col min="9" max="9" width="9.140625" style="18"/>
    <col min="13" max="13" width="10" customWidth="1"/>
  </cols>
  <sheetData>
    <row r="1" spans="1:23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3.25" customHeight="1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>
      <c r="A3" s="1"/>
      <c r="B3" s="1"/>
      <c r="C3" s="1"/>
      <c r="D3" s="1"/>
      <c r="E3" s="1"/>
      <c r="F3" s="1"/>
      <c r="G3" s="1"/>
      <c r="H3" s="1"/>
      <c r="I3" s="3"/>
      <c r="J3" s="1"/>
      <c r="K3" s="21"/>
      <c r="L3" s="21"/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</row>
    <row r="4" spans="1:23" ht="18">
      <c r="A4" s="15" t="s">
        <v>1</v>
      </c>
      <c r="B4" s="45" t="s">
        <v>19</v>
      </c>
      <c r="C4" s="46"/>
      <c r="D4" s="47"/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2"/>
    </row>
    <row r="5" spans="1:23" ht="18.75">
      <c r="A5" s="8" t="s">
        <v>4</v>
      </c>
      <c r="B5" s="9"/>
      <c r="C5" s="13" t="s">
        <v>20</v>
      </c>
      <c r="D5" s="10"/>
      <c r="E5" s="5">
        <v>9.6300000000000008</v>
      </c>
      <c r="F5" s="5">
        <v>9.6300000000000008</v>
      </c>
      <c r="G5" s="5">
        <v>9.6300000000000008</v>
      </c>
      <c r="H5" s="5">
        <v>9.6300000000000008</v>
      </c>
      <c r="I5" s="5">
        <v>9.6300000000000008</v>
      </c>
      <c r="J5" s="1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2"/>
    </row>
    <row r="6" spans="1:23" ht="18.75">
      <c r="A6" s="8" t="s">
        <v>5</v>
      </c>
      <c r="B6" s="9"/>
      <c r="C6" s="13" t="s">
        <v>20</v>
      </c>
      <c r="D6" s="10"/>
      <c r="E6" s="34">
        <v>12.84</v>
      </c>
      <c r="F6" s="34">
        <v>13.06</v>
      </c>
      <c r="G6" s="34">
        <v>13.2</v>
      </c>
      <c r="H6" s="34">
        <v>13.14</v>
      </c>
      <c r="I6" s="34">
        <v>13.03</v>
      </c>
      <c r="J6" s="1"/>
      <c r="K6" s="19"/>
      <c r="L6" s="19"/>
      <c r="M6" s="19"/>
      <c r="N6" s="23"/>
      <c r="O6" s="19"/>
      <c r="P6" s="23"/>
      <c r="Q6" s="23"/>
      <c r="R6" s="23"/>
      <c r="S6" s="23"/>
      <c r="T6" s="24"/>
      <c r="U6" s="25"/>
      <c r="V6" s="24"/>
      <c r="W6" s="22"/>
    </row>
    <row r="7" spans="1:23" ht="18.75">
      <c r="A7" s="8" t="s">
        <v>6</v>
      </c>
      <c r="B7" s="9"/>
      <c r="C7" s="13" t="s">
        <v>20</v>
      </c>
      <c r="D7" s="10"/>
      <c r="E7" s="34">
        <f>E6-E5</f>
        <v>3.2099999999999991</v>
      </c>
      <c r="F7" s="34">
        <f>F6-F5</f>
        <v>3.4299999999999997</v>
      </c>
      <c r="G7" s="34">
        <f>G6-G5</f>
        <v>3.5699999999999985</v>
      </c>
      <c r="H7" s="34">
        <f>H6-H5</f>
        <v>3.51</v>
      </c>
      <c r="I7" s="34">
        <f>I6-I5</f>
        <v>3.3999999999999986</v>
      </c>
      <c r="J7" s="1"/>
      <c r="K7" s="19"/>
      <c r="L7" s="19"/>
      <c r="M7" s="19"/>
      <c r="N7" s="23"/>
      <c r="O7" s="19"/>
      <c r="P7" s="23"/>
      <c r="Q7" s="23"/>
      <c r="R7" s="23"/>
      <c r="S7" s="23"/>
      <c r="T7" s="24"/>
      <c r="U7" s="25"/>
      <c r="V7" s="24"/>
      <c r="W7" s="22"/>
    </row>
    <row r="8" spans="1:23" ht="18.75">
      <c r="A8" s="36" t="s">
        <v>7</v>
      </c>
      <c r="B8" s="48" t="s">
        <v>8</v>
      </c>
      <c r="C8" s="2" t="s">
        <v>11</v>
      </c>
      <c r="D8" s="54" t="s">
        <v>10</v>
      </c>
      <c r="E8" s="43">
        <f>E7*30</f>
        <v>96.299999999999969</v>
      </c>
      <c r="F8" s="43">
        <f>F7*30</f>
        <v>102.89999999999999</v>
      </c>
      <c r="G8" s="43">
        <f>G7*30</f>
        <v>107.09999999999995</v>
      </c>
      <c r="H8" s="43">
        <f>H7*30</f>
        <v>105.3</v>
      </c>
      <c r="I8" s="43">
        <f>I7*30</f>
        <v>101.99999999999996</v>
      </c>
      <c r="J8" s="1"/>
      <c r="K8" s="19"/>
      <c r="L8" s="19"/>
      <c r="M8" s="19"/>
      <c r="N8" s="23"/>
      <c r="O8" s="19"/>
      <c r="P8" s="23"/>
      <c r="Q8" s="23"/>
      <c r="R8" s="23"/>
      <c r="S8" s="23"/>
      <c r="T8" s="24"/>
      <c r="U8" s="25"/>
      <c r="V8" s="24"/>
      <c r="W8" s="22"/>
    </row>
    <row r="9" spans="1:23" ht="20.25" customHeight="1">
      <c r="A9" s="36"/>
      <c r="B9" s="49"/>
      <c r="C9" s="7" t="s">
        <v>9</v>
      </c>
      <c r="D9" s="51"/>
      <c r="E9" s="43"/>
      <c r="F9" s="43"/>
      <c r="G9" s="43"/>
      <c r="H9" s="43"/>
      <c r="I9" s="43"/>
      <c r="J9" s="1"/>
      <c r="K9" s="19"/>
      <c r="L9" s="19"/>
      <c r="M9" s="19"/>
      <c r="N9" s="23"/>
      <c r="O9" s="19"/>
      <c r="P9" s="23"/>
      <c r="Q9" s="23"/>
      <c r="R9" s="23"/>
      <c r="S9" s="23"/>
      <c r="T9" s="24"/>
      <c r="U9" s="25"/>
      <c r="V9" s="24"/>
      <c r="W9" s="22"/>
    </row>
    <row r="10" spans="1:23" ht="15" customHeight="1">
      <c r="A10" s="8" t="s">
        <v>2</v>
      </c>
      <c r="B10" s="11"/>
      <c r="C10" s="14" t="s">
        <v>20</v>
      </c>
      <c r="D10" s="12"/>
      <c r="E10" s="20"/>
      <c r="F10" s="20"/>
      <c r="G10" s="20"/>
      <c r="H10" s="20"/>
      <c r="I10" s="6"/>
      <c r="J10" s="1"/>
      <c r="K10" s="21"/>
      <c r="L10" s="19"/>
      <c r="M10" s="21"/>
      <c r="N10" s="21"/>
      <c r="O10" s="21"/>
      <c r="P10" s="21"/>
      <c r="Q10" s="22"/>
      <c r="R10" s="22"/>
      <c r="S10" s="22"/>
      <c r="T10" s="22"/>
      <c r="U10" s="26"/>
      <c r="V10" s="22"/>
      <c r="W10" s="22"/>
    </row>
    <row r="11" spans="1:23" ht="18.75">
      <c r="A11" s="8" t="s">
        <v>12</v>
      </c>
      <c r="B11" s="9"/>
      <c r="C11" s="13" t="s">
        <v>20</v>
      </c>
      <c r="D11" s="10"/>
      <c r="E11" s="6"/>
      <c r="F11" s="6"/>
      <c r="G11" s="6"/>
      <c r="H11" s="6"/>
      <c r="I11" s="6"/>
      <c r="J11" s="1"/>
      <c r="K11" s="21"/>
      <c r="L11" s="21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</row>
    <row r="12" spans="1:23" ht="18.75">
      <c r="A12" s="8" t="s">
        <v>27</v>
      </c>
      <c r="B12" s="9"/>
      <c r="C12" s="13" t="s">
        <v>20</v>
      </c>
      <c r="D12" s="10"/>
      <c r="E12" s="6">
        <v>72.5</v>
      </c>
      <c r="F12" s="6">
        <v>80.3</v>
      </c>
      <c r="G12" s="6">
        <v>82.1</v>
      </c>
      <c r="H12" s="6">
        <v>84.2</v>
      </c>
      <c r="I12" s="6">
        <v>82.1</v>
      </c>
      <c r="J12" s="1"/>
      <c r="K12" s="23"/>
      <c r="L12" s="23"/>
      <c r="M12" s="23"/>
      <c r="N12" s="30"/>
      <c r="O12" s="30"/>
      <c r="P12" s="30"/>
    </row>
    <row r="13" spans="1:23" ht="18.75">
      <c r="A13" s="8" t="s">
        <v>28</v>
      </c>
      <c r="B13" s="9"/>
      <c r="C13" s="13" t="s">
        <v>20</v>
      </c>
      <c r="D13" s="10"/>
      <c r="E13" s="6">
        <v>57.6</v>
      </c>
      <c r="F13" s="6">
        <v>62.5</v>
      </c>
      <c r="G13" s="6">
        <v>62.2</v>
      </c>
      <c r="H13" s="6">
        <v>60.8</v>
      </c>
      <c r="I13" s="6">
        <v>57.1</v>
      </c>
      <c r="J13" s="1"/>
      <c r="K13" s="23"/>
      <c r="L13" s="23"/>
      <c r="M13" s="23"/>
      <c r="N13" s="31"/>
      <c r="O13" s="31"/>
      <c r="P13" s="31"/>
    </row>
    <row r="14" spans="1:23" ht="18.75">
      <c r="A14" s="36" t="s">
        <v>3</v>
      </c>
      <c r="B14" s="55" t="s">
        <v>13</v>
      </c>
      <c r="C14" s="13" t="s">
        <v>15</v>
      </c>
      <c r="D14" s="50" t="s">
        <v>14</v>
      </c>
      <c r="E14" s="43">
        <f>((E12-E13)/(E13-E11)*100)</f>
        <v>25.868055555555554</v>
      </c>
      <c r="F14" s="43">
        <f>((F12-F13)/(F13-F11)*100)</f>
        <v>28.479999999999993</v>
      </c>
      <c r="G14" s="43">
        <f>((G12-G13)/(G13-G11)*100)</f>
        <v>31.993569131832782</v>
      </c>
      <c r="H14" s="43">
        <f>((H12-H13)/(H13-H11)*100)</f>
        <v>38.486842105263172</v>
      </c>
      <c r="I14" s="43">
        <f>((I12-I13)/(I13-I11)*100)</f>
        <v>43.782837127845866</v>
      </c>
      <c r="J14" s="1"/>
      <c r="K14" s="31"/>
      <c r="L14" s="31"/>
      <c r="M14" s="32"/>
      <c r="N14" s="21"/>
      <c r="O14" s="21"/>
      <c r="P14" s="21"/>
    </row>
    <row r="15" spans="1:23" ht="18.75">
      <c r="A15" s="36"/>
      <c r="B15" s="56"/>
      <c r="C15" s="4" t="s">
        <v>26</v>
      </c>
      <c r="D15" s="51"/>
      <c r="E15" s="43"/>
      <c r="F15" s="43"/>
      <c r="G15" s="43"/>
      <c r="H15" s="43"/>
      <c r="I15" s="43"/>
      <c r="J15" s="1"/>
      <c r="K15" s="31"/>
      <c r="L15" s="31"/>
      <c r="M15" s="32"/>
      <c r="N15" s="21"/>
      <c r="O15" s="21"/>
      <c r="P15" s="21"/>
    </row>
    <row r="16" spans="1:23" ht="15" customHeight="1">
      <c r="A16" s="36" t="s">
        <v>16</v>
      </c>
      <c r="B16" s="40" t="s">
        <v>17</v>
      </c>
      <c r="C16" s="41"/>
      <c r="D16" s="42"/>
      <c r="E16" s="43">
        <f>E8/(1+(E14/100))</f>
        <v>76.50868965517239</v>
      </c>
      <c r="F16" s="43">
        <f>F8/(1+(F14/100))</f>
        <v>80.09028642590286</v>
      </c>
      <c r="G16" s="43">
        <f>G8/(1+(G14/100))</f>
        <v>81.140316686967083</v>
      </c>
      <c r="H16" s="43">
        <f>H8/(1+(H14/100))</f>
        <v>76.036104513064132</v>
      </c>
      <c r="I16" s="43">
        <f>I8/(1+(I14/100))</f>
        <v>70.940316686967094</v>
      </c>
      <c r="J16" s="1"/>
      <c r="K16" s="1"/>
      <c r="L16" s="1"/>
      <c r="M16" s="1"/>
      <c r="N16" s="1"/>
      <c r="O16" s="1"/>
      <c r="P16" s="1"/>
    </row>
    <row r="17" spans="1:16">
      <c r="A17" s="36"/>
      <c r="B17" s="37" t="s">
        <v>18</v>
      </c>
      <c r="C17" s="38"/>
      <c r="D17" s="39"/>
      <c r="E17" s="44"/>
      <c r="F17" s="44"/>
      <c r="G17" s="44"/>
      <c r="H17" s="44"/>
      <c r="I17" s="44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1"/>
    </row>
    <row r="21" spans="1:16" ht="18">
      <c r="A21" s="35" t="s">
        <v>24</v>
      </c>
      <c r="B21" s="35"/>
      <c r="C21" s="33">
        <v>81.349999999999994</v>
      </c>
      <c r="D21" s="16" t="s">
        <v>22</v>
      </c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1"/>
    </row>
    <row r="23" spans="1:16" ht="18">
      <c r="A23" s="35" t="s">
        <v>25</v>
      </c>
      <c r="B23" s="35"/>
      <c r="C23" s="17">
        <v>31</v>
      </c>
      <c r="D23" s="16" t="s">
        <v>23</v>
      </c>
      <c r="E23" s="1"/>
      <c r="F23" s="1"/>
      <c r="G23" s="1"/>
      <c r="H23" s="1"/>
      <c r="I23" s="3"/>
      <c r="J23" s="1"/>
    </row>
    <row r="24" spans="1:16">
      <c r="A24" s="1"/>
      <c r="B24" s="1"/>
      <c r="C24" s="1"/>
      <c r="D24" s="1"/>
      <c r="E24" s="1"/>
      <c r="F24" s="1"/>
      <c r="G24" s="1"/>
      <c r="H24" s="1"/>
      <c r="I24" s="3"/>
      <c r="J24" s="1"/>
    </row>
    <row r="25" spans="1:16">
      <c r="A25" s="1"/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3"/>
      <c r="J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3"/>
      <c r="J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1"/>
      <c r="N39" s="1"/>
      <c r="O39" s="1"/>
      <c r="P39" s="1"/>
    </row>
  </sheetData>
  <mergeCells count="29">
    <mergeCell ref="A1:J1"/>
    <mergeCell ref="F14:F15"/>
    <mergeCell ref="G8:G9"/>
    <mergeCell ref="D8:D9"/>
    <mergeCell ref="B14:B15"/>
    <mergeCell ref="F8:F9"/>
    <mergeCell ref="I8:I9"/>
    <mergeCell ref="I14:I15"/>
    <mergeCell ref="B4:D4"/>
    <mergeCell ref="B8:B9"/>
    <mergeCell ref="D14:D15"/>
    <mergeCell ref="A14:A15"/>
    <mergeCell ref="A2:J2"/>
    <mergeCell ref="A8:A9"/>
    <mergeCell ref="I16:I17"/>
    <mergeCell ref="E8:E9"/>
    <mergeCell ref="E14:E15"/>
    <mergeCell ref="F16:F17"/>
    <mergeCell ref="H14:H15"/>
    <mergeCell ref="G14:G15"/>
    <mergeCell ref="H16:H17"/>
    <mergeCell ref="E16:E17"/>
    <mergeCell ref="G16:G17"/>
    <mergeCell ref="A21:B21"/>
    <mergeCell ref="A23:B23"/>
    <mergeCell ref="A16:A17"/>
    <mergeCell ref="B17:D17"/>
    <mergeCell ref="B16:D16"/>
    <mergeCell ref="H8:H9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Laney</dc:creator>
  <cp:lastModifiedBy>Administratr</cp:lastModifiedBy>
  <cp:lastPrinted>2011-03-25T17:42:15Z</cp:lastPrinted>
  <dcterms:created xsi:type="dcterms:W3CDTF">2011-02-18T02:55:45Z</dcterms:created>
  <dcterms:modified xsi:type="dcterms:W3CDTF">2011-03-25T17:52:48Z</dcterms:modified>
</cp:coreProperties>
</file>