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<sst xmlns="http://schemas.openxmlformats.org/spreadsheetml/2006/main" count="248" uniqueCount="41">
  <si>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</si>
  <si>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</si>
  <si>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</si>
  <si>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</si>
  <si>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</si>
  <si>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</si>
  <si>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</si>
  <si>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</si>
  <si>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</si>
  <si>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</si>
  <si>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</si>
  <si>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</si>
  <si>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</si>
  <si>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</si>
  <si>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</si>
  <si>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</si>
  <si>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</si>
  <si>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</si>
  <si>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</si>
  <si>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</si>
  <si>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</si>
  <si>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</si>
  <si>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</si>
  <si>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</si>
  <si>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</si>
  <si>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</si>
  <si>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</si>
  <si>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</si>
  <si>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</si>
  <si>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</si>
  <si>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</si>
  <si>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</si>
  <si>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</si>
  <si>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</si>
  <si>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</si>
  <si>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</si>
  <si>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</si>
  <si>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</si>
  <si>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</si>
  <si>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</si>
  <si>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 Top Side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</si>
</sst>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1158.250</c:v>
                  </c:pt>
                  <c:pt idx="1">
                    <c:v>SQIN</c:v>
                  </c:pt>
                </c:lvl>
                <c:lvl>
                  <c:pt idx="0">
                    <c:v>8.043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2.7560975609756095</c:v>
                </c:pt>
              </c:numCache>
            </c:numRef>
          </c:val>
        </c:ser>
        <c:axId val="69798912"/>
        <c:axId val="69804800"/>
      </c:barChart>
      <c:catAx>
        <c:axId val="69798912"/>
        <c:scaling>
          <c:orientation val="minMax"/>
        </c:scaling>
        <c:axPos val="b"/>
        <c:tickLblPos val="nextTo"/>
        <c:crossAx val="69804800"/>
        <c:crosses val="autoZero"/>
        <c:auto val="1"/>
        <c:lblAlgn val="ctr"/>
        <c:lblOffset val="100"/>
      </c:catAx>
      <c:valAx>
        <c:axId val="69804800"/>
        <c:scaling>
          <c:orientation val="minMax"/>
        </c:scaling>
        <c:axPos val="l"/>
        <c:majorGridlines/>
        <c:numFmt formatCode="0.0000" sourceLinked="1"/>
        <c:tickLblPos val="nextTo"/>
        <c:crossAx val="6979891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4.708333333333333</v>
      </c>
      <c r="E7" s="10">
        <v>56.5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8.0434027777777768</v>
      </c>
      <c r="E10" t="s">
        <v>2</v>
      </c>
    </row>
    <row r="11" spans="1:5">
      <c r="A11" t="s">
        <v>0</v>
      </c>
      <c r="D11" s="6">
        <f>D10 * 144</f>
        <v>1158.2499999999998</v>
      </c>
      <c r="E11" t="s">
        <v>3</v>
      </c>
    </row>
    <row r="12" spans="1:5">
      <c r="A12" t="s">
        <v>4</v>
      </c>
      <c r="D12" s="8">
        <f>D7 /D8</f>
        <v>2.7560975609756095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0.64497262620192286</v>
      </c>
    </row>
    <row r="22" spans="1:5">
      <c r="A22" t="s">
        <v>38</v>
      </c>
      <c r="E22" s="6">
        <f>LN(E21)</f>
        <v>-0.43854740308398554</v>
      </c>
    </row>
    <row r="24" spans="1:5">
      <c r="A24" t="s">
        <v>32</v>
      </c>
      <c r="E24">
        <f>SUM(0.553 - (3.83  * D12)+ (1.11 * D12^2) - 0.0969 * D12^3)</f>
        <v>-3.5998637033705241</v>
      </c>
    </row>
    <row r="25" spans="1:5">
      <c r="A25" t="s">
        <v>33</v>
      </c>
      <c r="E25">
        <f>SUM(-2.29 +5.83 * D12 - 2.17 * D12^2 + 0.2067 * D12^3)</f>
        <v>1.6219407713178882</v>
      </c>
    </row>
    <row r="26" spans="1:5">
      <c r="A26" t="s">
        <v>34</v>
      </c>
      <c r="E26">
        <f>SUM(1.485 - 1.908 * D12 +0.815*D12^2 -0.0822*D12^3)</f>
        <v>0.69626619753050578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0.32285714285714284</v>
      </c>
    </row>
    <row r="37" spans="1:5">
      <c r="A37" t="s">
        <v>23</v>
      </c>
      <c r="E37">
        <f>((1.365*10^-29)*(D11^-6)*(E33^7)*EXP(E45))</f>
        <v>491564.09007763036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31644.555341164694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2015-12-04T01:42:46Z</dcterms:modified>
</cp:coreProperties>
</file>