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<sst xmlns="http://schemas.openxmlformats.org/spreadsheetml/2006/main" count="248" uniqueCount="41">
  <si>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</si>
  <si>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</si>
  <si>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</si>
  <si>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</si>
  <si>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</si>
  <si>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</si>
  <si>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</si>
  <si>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</si>
  <si>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</si>
  <si>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</si>
  <si>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</si>
  <si>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</si>
  <si>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</si>
  <si>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</si>
  <si>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</si>
  <si>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</si>
  <si>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</si>
  <si>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</si>
  <si>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</si>
  <si>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</si>
  <si>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</si>
  <si>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</si>
  <si>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</si>
  <si>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</si>
  <si>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</si>
  <si>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</si>
  <si>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</si>
  <si>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</si>
  <si>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</si>
  <si>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</si>
  <si>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</si>
  <si>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</si>
  <si>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</si>
  <si>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</si>
  <si>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</si>
  <si>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</si>
  <si>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</si>
  <si>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</si>
  <si>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</si>
  <si>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</si>
  <si>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K Bottom Side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</si>
</sst>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5.708333333333333</v>
      </c>
      <c r="E7" s="10">
        <v>68.5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9.7517361111111107</v>
      </c>
      <c r="E10" t="s">
        <v>2</v>
      </c>
    </row>
    <row r="11" spans="1:5">
      <c r="A11" t="s">
        <v>0</v>
      </c>
      <c r="D11" s="6">
        <f>D10 * 144</f>
        <v>1404.25</v>
      </c>
      <c r="E11" t="s">
        <v>3</v>
      </c>
    </row>
    <row r="12" spans="1:5">
      <c r="A12" t="s">
        <v>4</v>
      </c>
      <c r="D12" s="8">
        <f>D7 /D8</f>
        <v>3.3414634146341462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15.16860048076923</v>
      </c>
    </row>
    <row r="22" spans="1:5">
      <c r="A22" t="s">
        <v>38</v>
      </c>
      <c r="E22" s="6">
        <f>LN(E21)</f>
        <v>2.7192275333873646</v>
      </c>
    </row>
    <row r="24" spans="1:5">
      <c r="A24" t="s">
        <v>32</v>
      </c>
      <c r="E24">
        <f>SUM(0.553 - (3.83  * D12)+ (1.11 * D12^2) - 0.0969 * D12^3)</f>
        <v>-3.4664487268031485</v>
      </c>
    </row>
    <row r="25" spans="1:5">
      <c r="A25" t="s">
        <v>33</v>
      </c>
      <c r="E25">
        <f>SUM(-2.29 +5.83 * D12 - 2.17 * D12^2 + 0.2067 * D12^3)</f>
        <v>0.67357053873275419</v>
      </c>
    </row>
    <row r="26" spans="1:5">
      <c r="A26" t="s">
        <v>34</v>
      </c>
      <c r="E26">
        <f>SUM(1.485 - 1.908 * D12 +0.815*D12^2 -0.0822*D12^3)</f>
        <v>1.1424954280988375</v>
      </c>
    </row>
    <row r="29" spans="1:5">
      <c r="A29" t="s">
        <v>37</v>
      </c>
      <c r="E29">
        <f>LN(E22)</f>
        <v>1.0003478448954923</v>
      </c>
    </row>
    <row r="31" spans="1:5">
      <c r="A31" t="s">
        <v>11</v>
      </c>
      <c r="D31" t="s">
        <v>10</v>
      </c>
      <c r="E31" s="9">
        <f>SUM(E17 * EXP(E24 + E25 *E29 +E26 * E29^2))</f>
        <v>4.8043527197245021E-2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0.3914285714285714</v>
      </c>
    </row>
    <row r="37" spans="1:5">
      <c r="A37" t="s">
        <v>23</v>
      </c>
      <c r="E37">
        <f>((1.365*10^-29)*(D11^-6)*(E33^7)*EXP(E45))</f>
        <v>9.4472948043761313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6522.1558438332868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2015-12-03T23:19:48Z</dcterms:modified>
</cp:coreProperties>
</file>