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5" yWindow="45" windowWidth="16215" windowHeight="100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0" i="1"/>
  <c r="H40"/>
  <c r="J3"/>
  <c r="J10" s="1"/>
  <c r="J21" s="1"/>
  <c r="J27" s="1"/>
  <c r="J35" s="1"/>
  <c r="H3"/>
  <c r="H6" s="1"/>
  <c r="H7" s="1"/>
  <c r="H8" s="1"/>
  <c r="H10" s="1"/>
  <c r="H15" s="1"/>
  <c r="H18" s="1"/>
  <c r="H21" s="1"/>
  <c r="H27" s="1"/>
  <c r="H35" l="1"/>
</calcChain>
</file>

<file path=xl/sharedStrings.xml><?xml version="1.0" encoding="utf-8"?>
<sst xmlns="http://schemas.openxmlformats.org/spreadsheetml/2006/main" count="28" uniqueCount="28">
  <si>
    <t>P.O. Progression:</t>
  </si>
  <si>
    <t>Labor Fees</t>
  </si>
  <si>
    <t>Survey Fee</t>
  </si>
  <si>
    <t>P.O. Balance</t>
  </si>
  <si>
    <t>Invoice from Dammon, 9/17/2013</t>
  </si>
  <si>
    <t>Original Purchase Order:  96782, 6/10/2013</t>
  </si>
  <si>
    <t>Soils analysis fees</t>
  </si>
  <si>
    <t>Amendment #1, 10/8/2013</t>
  </si>
  <si>
    <t>Invoice from Dammon, 10/30/2013</t>
  </si>
  <si>
    <t>Invoice from Dammon, 11/26/2013</t>
  </si>
  <si>
    <t>Amendment #1 through 50% Design</t>
  </si>
  <si>
    <t>Amendment #1 through 100% Design</t>
  </si>
  <si>
    <t xml:space="preserve"> Phase 1  and Phase 2a- 3,348 s.f. Southside Building Addition, 3 Ramps w/doors in main warehouse &amp; renovation of existing office space.  7% of estimated construction cost $1,132,136.00</t>
  </si>
  <si>
    <t>Phase 2B - Mezzanine Office Addition inside existing warehouse with the renovation of existing power, sprinkler, domestic water, compressed air &amp; natural gas, 7% of estimated construction cost $562,800.00</t>
  </si>
  <si>
    <t>Phase 1 - Southside Building Addition - adjustment for actual construction cost, Amendment #1, $1,494,001.00 based on the addition of two ramps w/doors, new 350' demising wall, removal of portable offices, new cased opening, enlarging existing cased opening &amp; two new exit doors with stairs.  All of these were not included in our proposal Amendment #1</t>
  </si>
  <si>
    <t>Proposed Amendment #2, 1/30/2014</t>
  </si>
  <si>
    <t xml:space="preserve">Proposed Amendment #3, 1/30/2014 </t>
  </si>
  <si>
    <t>Total Value of P.O.</t>
  </si>
  <si>
    <t>Line Item 2</t>
  </si>
  <si>
    <t>Line Item 3</t>
  </si>
  <si>
    <t>Line Item 4</t>
  </si>
  <si>
    <t>Line Item 5</t>
  </si>
  <si>
    <t>Proposed Amendment #5, 9/19/2014</t>
  </si>
  <si>
    <t>Line Item 6</t>
  </si>
  <si>
    <t>Phase 3 - 2 Story Office Building Addition NorthEast corner of building</t>
  </si>
  <si>
    <t>Phase 3 - 2 Story Office Building Structural Calculations to support single story</t>
  </si>
  <si>
    <t>Proposed Amendment #4, 2/27/2014</t>
  </si>
  <si>
    <t>Line Item 1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</si>
</sst>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2" fillId="0" borderId="0" xfId="1" applyFont="1"/>
    <xf numFmtId="0" fontId="3" fillId="0" borderId="0" xfId="0" applyFont="1"/>
    <xf numFmtId="0" fontId="0" fillId="0" borderId="1" xfId="0" applyBorder="1"/>
    <xf numFmtId="44" fontId="0" fillId="0" borderId="1" xfId="1" applyFont="1" applyBorder="1"/>
    <xf numFmtId="164" fontId="0" fillId="0" borderId="1" xfId="1" applyNumberFormat="1" applyFont="1" applyBorder="1"/>
    <xf numFmtId="7" fontId="0" fillId="0" borderId="1" xfId="1" applyNumberFormat="1" applyFont="1" applyBorder="1"/>
    <xf numFmtId="164" fontId="0" fillId="0" borderId="1" xfId="0" applyNumberFormat="1" applyBorder="1"/>
    <xf numFmtId="0" fontId="0" fillId="0" borderId="0" xfId="0" applyBorder="1"/>
    <xf numFmtId="0" fontId="0" fillId="0" borderId="2" xfId="0" applyBorder="1"/>
    <xf numFmtId="0" fontId="0" fillId="0" borderId="0" xfId="0" applyBorder="1" applyAlignment="1"/>
    <xf numFmtId="0" fontId="0" fillId="0" borderId="3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 applyBorder="1"/>
    <xf numFmtId="164" fontId="0" fillId="0" borderId="1" xfId="0" applyNumberFormat="1" applyBorder="1" applyAlignment="1"/>
    <xf numFmtId="164" fontId="0" fillId="0" borderId="1" xfId="0" applyNumberFormat="1" applyFill="1" applyBorder="1"/>
    <xf numFmtId="4" fontId="0" fillId="0" borderId="0" xfId="0" applyNumberFormat="1"/>
    <xf numFmtId="0" fontId="0" fillId="0" borderId="0" xfId="0"/>
    <xf numFmtId="0" fontId="0" fillId="0" borderId="1" xfId="0" applyBorder="1" applyAlignment="1">
      <alignment wrapText="1"/>
    </xf>
    <xf numFmtId="7" fontId="0" fillId="0" borderId="1" xfId="0" applyNumberFormat="1" applyBorder="1"/>
    <xf numFmtId="164" fontId="0" fillId="0" borderId="1" xfId="0" applyNumberFormat="1" applyFont="1" applyBorder="1"/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0" fontId="0" fillId="0" borderId="1" xfId="0" applyBorder="1" applyAlignment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4" xfId="0" applyBorder="1"/>
    <xf numFmtId="0" fontId="0" fillId="0" borderId="6" xfId="0" applyBorder="1"/>
    <xf numFmtId="7" fontId="0" fillId="0" borderId="5" xfId="0" applyNumberFormat="1" applyBorder="1"/>
    <xf numFmtId="0" fontId="0" fillId="0" borderId="7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A4" sqref="A4"/>
    </sheetView>
  </sheetViews>
  <sheetFormatPr defaultRowHeight="15"/>
  <cols>
    <col min="1" max="1" width="16.85546875" customWidth="1"/>
    <col min="5" max="5" width="12.42578125" customWidth="1"/>
    <col min="6" max="6" width="17.5703125" style="1" customWidth="1"/>
    <col min="7" max="7" width="7.28515625" customWidth="1"/>
    <col min="8" max="8" width="12.42578125" customWidth="1"/>
    <col min="9" max="9" width="9.140625" style="9" customWidth="1"/>
    <col min="10" max="10" width="20.85546875" customWidth="1"/>
  </cols>
  <sheetData>
    <row r="1" spans="1:10" ht="17.25">
      <c r="F1" s="2" t="s">
        <v>0</v>
      </c>
      <c r="H1" s="3" t="s">
        <v>3</v>
      </c>
      <c r="J1" s="3" t="s">
        <v>17</v>
      </c>
    </row>
    <row r="2" spans="1:10" ht="15.75" thickBot="1"/>
    <row r="3" spans="1:10" ht="15.75" thickBot="1">
      <c r="A3" s="31" t="s">
        <v>27</v>
      </c>
      <c r="B3" s="23" t="s">
        <v>5</v>
      </c>
      <c r="C3" s="23"/>
      <c r="D3" s="23"/>
      <c r="E3" s="23"/>
      <c r="F3" s="7">
        <v>23000</v>
      </c>
      <c r="G3" s="4"/>
      <c r="H3" s="8">
        <f>F3</f>
        <v>23000</v>
      </c>
      <c r="I3" s="4"/>
      <c r="J3" s="21">
        <f>F3</f>
        <v>23000</v>
      </c>
    </row>
    <row r="4" spans="1:10">
      <c r="B4" s="4"/>
      <c r="C4" s="4"/>
      <c r="D4" s="4"/>
      <c r="E4" s="4"/>
      <c r="F4" s="5"/>
      <c r="G4" s="4"/>
      <c r="H4" s="8"/>
    </row>
    <row r="5" spans="1:10">
      <c r="B5" s="23" t="s">
        <v>4</v>
      </c>
      <c r="C5" s="23"/>
      <c r="D5" s="23"/>
      <c r="E5" s="23"/>
      <c r="F5" s="5"/>
      <c r="G5" s="4"/>
      <c r="H5" s="8"/>
    </row>
    <row r="6" spans="1:10">
      <c r="B6" s="4"/>
      <c r="C6" s="24" t="s">
        <v>1</v>
      </c>
      <c r="D6" s="24"/>
      <c r="E6" s="24"/>
      <c r="F6" s="6">
        <v>-6867.5</v>
      </c>
      <c r="G6" s="4"/>
      <c r="H6" s="8">
        <f>H3+F6</f>
        <v>16132.5</v>
      </c>
    </row>
    <row r="7" spans="1:10">
      <c r="B7" s="4"/>
      <c r="C7" s="25" t="s">
        <v>2</v>
      </c>
      <c r="D7" s="25"/>
      <c r="E7" s="25"/>
      <c r="F7" s="6">
        <v>-8800</v>
      </c>
      <c r="G7" s="4"/>
      <c r="H7" s="8">
        <f>H6+F7</f>
        <v>7332.5</v>
      </c>
    </row>
    <row r="8" spans="1:10">
      <c r="B8" s="4"/>
      <c r="C8" s="25" t="s">
        <v>6</v>
      </c>
      <c r="D8" s="25"/>
      <c r="E8" s="25"/>
      <c r="F8" s="6">
        <v>-5060</v>
      </c>
      <c r="G8" s="4"/>
      <c r="H8" s="8">
        <f>H7+F8</f>
        <v>2272.5</v>
      </c>
    </row>
    <row r="9" spans="1:10" ht="15.75" thickBot="1">
      <c r="B9" s="4"/>
      <c r="C9" s="4"/>
      <c r="D9" s="4"/>
      <c r="E9" s="4"/>
      <c r="F9" s="5"/>
      <c r="G9" s="4"/>
      <c r="H9" s="8"/>
    </row>
    <row r="10" spans="1:10" ht="15.75" thickBot="1">
      <c r="A10" s="31" t="s">
        <v>18</v>
      </c>
      <c r="B10" s="23" t="s">
        <v>7</v>
      </c>
      <c r="C10" s="23"/>
      <c r="D10" s="23"/>
      <c r="E10" s="23"/>
      <c r="F10" s="7">
        <v>79277.52</v>
      </c>
      <c r="G10" s="4"/>
      <c r="H10" s="8">
        <f>H8+F10</f>
        <v>81550.02</v>
      </c>
      <c r="I10" s="4"/>
      <c r="J10" s="21">
        <f>F10+J3</f>
        <v>102277.52</v>
      </c>
    </row>
    <row r="11" spans="1:10">
      <c r="B11" s="10"/>
      <c r="C11" s="26" t="s">
        <v>12</v>
      </c>
      <c r="D11" s="26"/>
      <c r="E11" s="26"/>
      <c r="F11" s="26"/>
      <c r="G11" s="26"/>
      <c r="H11" s="13"/>
    </row>
    <row r="12" spans="1:10">
      <c r="B12" s="9"/>
      <c r="C12" s="27"/>
      <c r="D12" s="27"/>
      <c r="E12" s="27"/>
      <c r="F12" s="27"/>
      <c r="G12" s="27"/>
      <c r="H12" s="15"/>
      <c r="J12" s="18"/>
    </row>
    <row r="13" spans="1:10">
      <c r="B13" s="12"/>
      <c r="C13" s="28"/>
      <c r="D13" s="28"/>
      <c r="E13" s="28"/>
      <c r="F13" s="28"/>
      <c r="G13" s="28"/>
      <c r="H13" s="14"/>
    </row>
    <row r="14" spans="1:10">
      <c r="B14" s="4"/>
      <c r="C14" s="4"/>
      <c r="D14" s="4"/>
      <c r="E14" s="4"/>
      <c r="F14" s="5"/>
      <c r="G14" s="4"/>
      <c r="H14" s="8"/>
    </row>
    <row r="15" spans="1:10">
      <c r="B15" s="23" t="s">
        <v>8</v>
      </c>
      <c r="C15" s="23"/>
      <c r="D15" s="23"/>
      <c r="E15" s="23"/>
      <c r="F15" s="6">
        <v>-30411.26</v>
      </c>
      <c r="G15" s="4"/>
      <c r="H15" s="8">
        <f>SUM(F15:G15,H10)</f>
        <v>51138.760000000009</v>
      </c>
    </row>
    <row r="16" spans="1:10">
      <c r="B16" s="4"/>
      <c r="C16" s="25" t="s">
        <v>10</v>
      </c>
      <c r="D16" s="25"/>
      <c r="E16" s="25"/>
      <c r="F16" s="25"/>
      <c r="G16" s="4"/>
      <c r="H16" s="8"/>
    </row>
    <row r="17" spans="1:10">
      <c r="B17" s="4"/>
      <c r="C17" s="4"/>
      <c r="D17" s="4"/>
      <c r="E17" s="4"/>
      <c r="F17" s="5"/>
      <c r="G17" s="4"/>
      <c r="H17" s="8"/>
    </row>
    <row r="18" spans="1:10">
      <c r="B18" s="23" t="s">
        <v>9</v>
      </c>
      <c r="C18" s="23"/>
      <c r="D18" s="23"/>
      <c r="E18" s="23"/>
      <c r="F18" s="6">
        <v>-51138.76</v>
      </c>
      <c r="G18" s="4"/>
      <c r="H18" s="17">
        <f>H15+F18</f>
        <v>0</v>
      </c>
    </row>
    <row r="19" spans="1:10">
      <c r="B19" s="4"/>
      <c r="C19" s="25" t="s">
        <v>11</v>
      </c>
      <c r="D19" s="25"/>
      <c r="E19" s="25"/>
      <c r="F19" s="25"/>
      <c r="G19" s="4"/>
      <c r="H19" s="8"/>
    </row>
    <row r="20" spans="1:10" ht="15.75" thickBot="1"/>
    <row r="21" spans="1:10" ht="15.75" thickBot="1">
      <c r="A21" s="31" t="s">
        <v>19</v>
      </c>
      <c r="B21" s="23" t="s">
        <v>16</v>
      </c>
      <c r="C21" s="23"/>
      <c r="D21" s="23"/>
      <c r="E21" s="23"/>
      <c r="F21" s="16">
        <v>39396</v>
      </c>
      <c r="G21" s="4"/>
      <c r="H21" s="8">
        <f>H18+F21</f>
        <v>39396</v>
      </c>
      <c r="I21" s="4"/>
      <c r="J21" s="21">
        <f>J10+F21</f>
        <v>141673.52000000002</v>
      </c>
    </row>
    <row r="22" spans="1:10">
      <c r="B22" s="10"/>
      <c r="C22" s="26" t="s">
        <v>13</v>
      </c>
      <c r="D22" s="26"/>
      <c r="E22" s="26"/>
      <c r="F22" s="26"/>
      <c r="G22" s="26"/>
      <c r="H22" s="13"/>
    </row>
    <row r="23" spans="1:10">
      <c r="B23" s="9"/>
      <c r="C23" s="29"/>
      <c r="D23" s="29"/>
      <c r="E23" s="29"/>
      <c r="F23" s="29"/>
      <c r="G23" s="29"/>
      <c r="H23" s="15"/>
    </row>
    <row r="24" spans="1:10">
      <c r="B24" s="9"/>
      <c r="C24" s="29"/>
      <c r="D24" s="29"/>
      <c r="E24" s="29"/>
      <c r="F24" s="29"/>
      <c r="G24" s="29"/>
      <c r="H24" s="15"/>
    </row>
    <row r="25" spans="1:10">
      <c r="B25" s="12"/>
      <c r="C25" s="28"/>
      <c r="D25" s="28"/>
      <c r="E25" s="28"/>
      <c r="F25" s="28"/>
      <c r="G25" s="28"/>
      <c r="H25" s="14"/>
    </row>
    <row r="26" spans="1:10" s="19" customFormat="1" ht="15.75" thickBot="1">
      <c r="F26" s="1"/>
      <c r="I26" s="9"/>
    </row>
    <row r="27" spans="1:10" s="19" customFormat="1" ht="15.75" thickBot="1">
      <c r="A27" s="31" t="s">
        <v>20</v>
      </c>
      <c r="B27" s="4" t="s">
        <v>15</v>
      </c>
      <c r="C27" s="4"/>
      <c r="D27" s="4"/>
      <c r="E27" s="4"/>
      <c r="F27" s="7">
        <v>23030.05</v>
      </c>
      <c r="G27" s="4"/>
      <c r="H27" s="22">
        <f>H21+F27</f>
        <v>62426.05</v>
      </c>
      <c r="I27" s="4"/>
      <c r="J27" s="21">
        <f>J21+F27</f>
        <v>164703.57</v>
      </c>
    </row>
    <row r="28" spans="1:10" s="19" customFormat="1" ht="15" customHeight="1">
      <c r="B28" s="9"/>
      <c r="C28" s="29" t="s">
        <v>14</v>
      </c>
      <c r="D28" s="29"/>
      <c r="E28" s="29"/>
      <c r="F28" s="29"/>
      <c r="G28" s="29"/>
      <c r="H28" s="9"/>
      <c r="I28" s="9"/>
    </row>
    <row r="29" spans="1:10" s="19" customFormat="1">
      <c r="B29" s="9"/>
      <c r="C29" s="29"/>
      <c r="D29" s="29"/>
      <c r="E29" s="29"/>
      <c r="F29" s="29"/>
      <c r="G29" s="29"/>
      <c r="H29" s="9"/>
      <c r="I29" s="9"/>
    </row>
    <row r="30" spans="1:10" s="19" customFormat="1">
      <c r="B30" s="9"/>
      <c r="C30" s="29"/>
      <c r="D30" s="29"/>
      <c r="E30" s="29"/>
      <c r="F30" s="29"/>
      <c r="G30" s="29"/>
      <c r="H30" s="9"/>
      <c r="I30" s="9"/>
    </row>
    <row r="31" spans="1:10" s="19" customFormat="1">
      <c r="B31" s="9"/>
      <c r="C31" s="29"/>
      <c r="D31" s="29"/>
      <c r="E31" s="29"/>
      <c r="F31" s="29"/>
      <c r="G31" s="29"/>
      <c r="H31" s="9"/>
      <c r="I31" s="9"/>
    </row>
    <row r="32" spans="1:10" s="19" customFormat="1">
      <c r="B32" s="9"/>
      <c r="C32" s="29"/>
      <c r="D32" s="29"/>
      <c r="E32" s="29"/>
      <c r="F32" s="29"/>
      <c r="G32" s="29"/>
      <c r="H32" s="9"/>
      <c r="I32" s="9"/>
    </row>
    <row r="33" spans="1:10" s="19" customFormat="1">
      <c r="B33" s="9"/>
      <c r="C33" s="29"/>
      <c r="D33" s="29"/>
      <c r="E33" s="29"/>
      <c r="F33" s="29"/>
      <c r="G33" s="29"/>
      <c r="H33" s="9"/>
      <c r="I33" s="9"/>
    </row>
    <row r="34" spans="1:10" s="19" customFormat="1" ht="15.75" thickBot="1">
      <c r="B34" s="4"/>
      <c r="C34" s="20"/>
      <c r="D34" s="20"/>
      <c r="E34" s="20"/>
      <c r="F34" s="20"/>
      <c r="G34" s="20"/>
      <c r="H34" s="4"/>
      <c r="I34" s="9"/>
    </row>
    <row r="35" spans="1:10" s="19" customFormat="1" ht="15.75" thickBot="1">
      <c r="A35" s="33" t="s">
        <v>21</v>
      </c>
      <c r="B35" s="30" t="s">
        <v>26</v>
      </c>
      <c r="C35" s="4"/>
      <c r="D35" s="4"/>
      <c r="E35" s="4"/>
      <c r="F35" s="7">
        <v>70000</v>
      </c>
      <c r="G35" s="4"/>
      <c r="H35" s="22">
        <f>F35+H27</f>
        <v>132426.04999999999</v>
      </c>
      <c r="I35" s="4"/>
      <c r="J35" s="32">
        <f>J27+F35</f>
        <v>234703.57</v>
      </c>
    </row>
    <row r="36" spans="1:10" s="19" customFormat="1">
      <c r="A36"/>
      <c r="B36" s="9"/>
      <c r="C36" s="29" t="s">
        <v>24</v>
      </c>
      <c r="D36" s="29"/>
      <c r="E36" s="29"/>
      <c r="F36" s="29"/>
      <c r="G36" s="29"/>
      <c r="H36" s="9"/>
      <c r="I36" s="9"/>
    </row>
    <row r="37" spans="1:10" s="19" customFormat="1">
      <c r="A37"/>
      <c r="B37" s="9"/>
      <c r="C37" s="29"/>
      <c r="D37" s="29"/>
      <c r="E37" s="29"/>
      <c r="F37" s="29"/>
      <c r="G37" s="29"/>
      <c r="H37" s="9"/>
      <c r="I37" s="9"/>
    </row>
    <row r="38" spans="1:10">
      <c r="B38" s="9"/>
      <c r="C38" s="11"/>
      <c r="D38" s="11"/>
      <c r="E38" s="11"/>
      <c r="F38" s="11"/>
      <c r="G38" s="9"/>
      <c r="H38" s="9"/>
    </row>
    <row r="39" spans="1:10" ht="15.75" thickBot="1">
      <c r="B39" s="10"/>
      <c r="C39" s="10"/>
      <c r="D39" s="10"/>
      <c r="E39" s="10"/>
      <c r="F39" s="10"/>
      <c r="G39" s="10"/>
      <c r="H39" s="10"/>
    </row>
    <row r="40" spans="1:10" ht="15.75" thickBot="1">
      <c r="A40" s="31" t="s">
        <v>23</v>
      </c>
      <c r="B40" s="30" t="s">
        <v>22</v>
      </c>
      <c r="C40" s="4"/>
      <c r="D40" s="4"/>
      <c r="E40" s="4"/>
      <c r="F40" s="5">
        <v>7800</v>
      </c>
      <c r="G40" s="4"/>
      <c r="H40" s="8">
        <f>H35+F40</f>
        <v>140226.04999999999</v>
      </c>
      <c r="I40" s="4"/>
      <c r="J40" s="32">
        <f>J35+F40</f>
        <v>242503.57</v>
      </c>
    </row>
    <row r="41" spans="1:10">
      <c r="C41" s="26" t="s">
        <v>25</v>
      </c>
      <c r="D41" s="26"/>
      <c r="E41" s="26"/>
      <c r="F41" s="26"/>
      <c r="G41" s="26"/>
    </row>
    <row r="42" spans="1:10">
      <c r="C42" s="27"/>
      <c r="D42" s="27"/>
      <c r="E42" s="27"/>
      <c r="F42" s="27"/>
      <c r="G42" s="27"/>
    </row>
  </sheetData>
  <mergeCells count="16">
    <mergeCell ref="C36:G37"/>
    <mergeCell ref="C41:G42"/>
    <mergeCell ref="B21:E21"/>
    <mergeCell ref="C11:G13"/>
    <mergeCell ref="C19:F19"/>
    <mergeCell ref="C28:G33"/>
    <mergeCell ref="C22:G25"/>
    <mergeCell ref="C16:F16"/>
    <mergeCell ref="B3:E3"/>
    <mergeCell ref="B5:E5"/>
    <mergeCell ref="B10:E10"/>
    <mergeCell ref="B15:E15"/>
    <mergeCell ref="B18:E18"/>
    <mergeCell ref="C6:E6"/>
    <mergeCell ref="C7:E7"/>
    <mergeCell ref="C8:E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David</cp:lastModifiedBy>
  <cp:lastPrinted>2014-02-11T17:16:29Z</cp:lastPrinted>
  <dcterms:created xsi:type="dcterms:W3CDTF">2014-02-06T15:28:57Z</dcterms:created>
  <dcterms:modified xsi:type="dcterms:W3CDTF">2014-09-30T20:23:43Z</dcterms:modified>
</cp:coreProperties>
</file>