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<sst xmlns="http://schemas.openxmlformats.org/spreadsheetml/2006/main" count="24" uniqueCount="24">
  <si>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</si>
  <si>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</si>
  <si>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</si>
  <si>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</si>
  <si>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</si>
  <si>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</si>
  <si>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</si>
  <si>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</si>
  <si>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</si>
  <si>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</si>
  <si>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</si>
  <si>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</si>
  <si>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</si>
  <si>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</si>
  <si>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</si>
  <si>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</si>
  <si>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</si>
  <si>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</si>
  <si>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</si>
  <si>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</si>
  <si>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</si>
  <si>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</si>
  <si>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Dan Sanders Breakwater Boathouse nola</t>
  </si>
  <si>
    <t>Neuro Surgical Suite - Hammond - McMath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</si>
</sst>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I12" sqref="I12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44268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44262</v>
      </c>
      <c r="E11" s="15">
        <f>IF($I$4=0,"",$I$4-5)</f>
        <v>44263</v>
      </c>
      <c r="F11" s="15">
        <f>IF($I$4=0,"",$I$4-4)</f>
        <v>44264</v>
      </c>
      <c r="G11" s="15">
        <f>IF($I$4=0,"",$I$4-3)</f>
        <v>44265</v>
      </c>
      <c r="H11" s="15">
        <f>IF($I$4=0,"",$I$4-2)</f>
        <v>44266</v>
      </c>
      <c r="I11" s="15">
        <f>IF($I$4=0,"",$I$4-1)</f>
        <v>44267</v>
      </c>
      <c r="J11" s="15">
        <f>IF($I$4=0,"",$I$4)</f>
        <v>44268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>
        <v>8</v>
      </c>
      <c r="H12" s="9">
        <v>8</v>
      </c>
      <c r="I12" s="9">
        <v>8</v>
      </c>
      <c r="J12" s="9"/>
      <c r="K12" s="9">
        <f>D12+E12+F12+G12+H12+I12+J12</f>
        <v>24</v>
      </c>
    </row>
    <row r="13" spans="2:11" ht="24.95" customHeight="1">
      <c r="B13" s="7">
        <v>2403</v>
      </c>
      <c r="C13" s="23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/>
      <c r="C14" s="23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2021-03-12T22:33:56Z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