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76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<sst xmlns="http://schemas.openxmlformats.org/spreadsheetml/2006/main" count="30" uniqueCount="30">
  <si>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</si>
  <si>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</si>
  <si>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</si>
  <si>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</si>
  <si>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</si>
  <si>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</si>
  <si>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</si>
  <si>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</si>
  <si>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</si>
  <si>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</si>
  <si>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</si>
  <si>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</si>
  <si>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</si>
  <si>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</si>
  <si>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</si>
  <si>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</si>
  <si>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</si>
  <si>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</si>
  <si>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</si>
  <si>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</si>
  <si>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</si>
  <si>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</si>
  <si>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Neuro Surgical Suite - Hammond - McMath</t>
  </si>
  <si>
    <t>Dr EstopInal New Urgent Care Robert Road Kaufmann</t>
  </si>
  <si>
    <t>Prestige Fitness Gym Diamond Head</t>
  </si>
  <si>
    <t>Mike Stewart 25307 Chef Hwy NOLA</t>
  </si>
  <si>
    <t>Frank Mangano RV site MS</t>
  </si>
  <si>
    <t>Mint Dentistry - COVINGTON</t>
  </si>
  <si>
    <t>Mint Dentistry - HAMMOND</t>
  </si>
  <si>
    <t>Mint Dentistry - NEW ORLEANS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</si>
</sst>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6" workbookViewId="0">
      <pane xSplit="32010" topLeftCell="AB1"/>
      <selection activeCell="I20" sqref="I20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44408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44402</v>
      </c>
      <c r="E11" s="15">
        <f>IF($I$4=0,"",$I$4-5)</f>
        <v>44403</v>
      </c>
      <c r="F11" s="15">
        <f>IF($I$4=0,"",$I$4-4)</f>
        <v>44404</v>
      </c>
      <c r="G11" s="15">
        <f>IF($I$4=0,"",$I$4-3)</f>
        <v>44405</v>
      </c>
      <c r="H11" s="15">
        <f>IF($I$4=0,"",$I$4-2)</f>
        <v>44406</v>
      </c>
      <c r="I11" s="15">
        <f>IF($I$4=0,"",$I$4-1)</f>
        <v>44407</v>
      </c>
      <c r="J11" s="15">
        <f>IF($I$4=0,"",$I$4)</f>
        <v>44408</v>
      </c>
      <c r="K11" s="16" t="s">
        <v>13</v>
      </c>
    </row>
    <row r="12" spans="2:11" ht="24.95" customHeight="1">
      <c r="B12" s="7"/>
      <c r="C12" s="23" t="s">
        <v>24</v>
      </c>
      <c r="D12" s="9"/>
      <c r="E12" s="9"/>
      <c r="F12" s="25"/>
      <c r="G12" s="7"/>
      <c r="H12" s="9"/>
      <c r="I12" s="9"/>
      <c r="J12" s="9"/>
      <c r="K12" s="9">
        <f>D12+E12+F12+G12+H12+I12+J12</f>
        <v>0</v>
      </c>
    </row>
    <row r="13" spans="2:11" ht="24.95" customHeight="1">
      <c r="B13" s="7">
        <v>2432</v>
      </c>
      <c r="C13" s="28" t="s">
        <v>23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4.95" customHeight="1">
      <c r="B14" s="7">
        <v>2436</v>
      </c>
      <c r="C14" s="28" t="s">
        <v>26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4.95" customHeight="1">
      <c r="B15" s="7"/>
      <c r="C15" s="23" t="s">
        <v>25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4.95" customHeight="1">
      <c r="B16" s="7">
        <v>2430</v>
      </c>
      <c r="C16" s="24" t="s">
        <v>22</v>
      </c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4.95" customHeight="1">
      <c r="B17" s="22">
        <v>2445</v>
      </c>
      <c r="C17" s="29" t="s">
        <v>27</v>
      </c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>
        <v>2446</v>
      </c>
      <c r="C18" s="29" t="s">
        <v>28</v>
      </c>
      <c r="D18" s="7"/>
      <c r="E18" s="7"/>
      <c r="F18" s="7"/>
      <c r="G18" s="7"/>
      <c r="H18" s="7">
        <v>0.5</v>
      </c>
      <c r="I18" s="7">
        <v>3.5</v>
      </c>
      <c r="J18" s="7"/>
      <c r="K18" s="9">
        <f t="shared" si="0"/>
        <v>4</v>
      </c>
    </row>
    <row r="19" spans="2:11" ht="24.95" customHeight="1">
      <c r="B19" s="7">
        <v>2447</v>
      </c>
      <c r="C19" s="29" t="s">
        <v>29</v>
      </c>
      <c r="D19" s="7"/>
      <c r="E19" s="7">
        <v>8</v>
      </c>
      <c r="F19" s="7">
        <v>8</v>
      </c>
      <c r="G19" s="7">
        <v>8</v>
      </c>
      <c r="H19" s="7">
        <v>7.5</v>
      </c>
      <c r="I19" s="7">
        <v>4.5</v>
      </c>
      <c r="J19" s="7"/>
      <c r="K19" s="9">
        <f t="shared" si="0"/>
        <v>36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2021-07-30T21:15:38Z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