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<sst xmlns="http://schemas.openxmlformats.org/spreadsheetml/2006/main" count="25" uniqueCount="25">
  <si>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</si>
  <si>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</si>
  <si>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</si>
  <si>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</si>
  <si>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</si>
  <si>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</si>
  <si>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</si>
  <si>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</si>
  <si>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</si>
  <si>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</si>
  <si>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</si>
  <si>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</si>
  <si>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</si>
  <si>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</si>
  <si>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</si>
  <si>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</si>
  <si>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</si>
  <si>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</si>
  <si>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</si>
  <si>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</si>
  <si>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</si>
  <si>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</si>
  <si>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Brett Cabirac</t>
  </si>
  <si>
    <t>New Training Facility</t>
  </si>
  <si>
    <t>Sterling Surgical Hospital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</si>
</sst>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6" sqref="N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45031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45025</v>
      </c>
      <c r="E11" s="13">
        <f>IF($I$4=0,"",$I$4-5)</f>
        <v>45026</v>
      </c>
      <c r="F11" s="13">
        <f>IF($I$4=0,"",$I$4-4)</f>
        <v>45027</v>
      </c>
      <c r="G11" s="13">
        <f>IF($I$4=0,"",$I$4-3)</f>
        <v>45028</v>
      </c>
      <c r="H11" s="13">
        <f>IF($I$4=0,"",$I$4-2)</f>
        <v>45029</v>
      </c>
      <c r="I11" s="13">
        <f>IF($I$4=0,"",$I$4-1)</f>
        <v>45030</v>
      </c>
      <c r="J11" s="13">
        <f>IF($I$4=0,"",$I$4)</f>
        <v>45031</v>
      </c>
      <c r="K11" s="14" t="s">
        <v>13</v>
      </c>
    </row>
    <row r="12" spans="2:11" ht="25.2" customHeight="1">
      <c r="B12" s="5"/>
      <c r="C12" s="22" t="s">
        <v>24</v>
      </c>
      <c r="D12" s="5"/>
      <c r="E12" s="5">
        <v>7</v>
      </c>
      <c r="F12" s="5"/>
      <c r="G12" s="5"/>
      <c r="H12" s="5"/>
      <c r="I12" s="7"/>
      <c r="J12" s="7"/>
      <c r="K12" s="7">
        <f>D12+E12+F12+G12+H12+I12+J12</f>
        <v>7</v>
      </c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 t="s">
        <v>22</v>
      </c>
      <c r="D14" s="5"/>
      <c r="E14" s="5">
        <v>1</v>
      </c>
      <c r="F14" s="5">
        <v>8</v>
      </c>
      <c r="G14" s="5">
        <v>8</v>
      </c>
      <c r="H14" s="5">
        <v>8</v>
      </c>
      <c r="I14" s="5">
        <v>8</v>
      </c>
      <c r="J14" s="5"/>
      <c r="K14" s="7">
        <f>D14+E14+F14+G14+H14+I14+J14</f>
        <v>33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2023-04-14T21:12:53Z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