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<sst xmlns="http://schemas.openxmlformats.org/spreadsheetml/2006/main" count="30" uniqueCount="30">
  <si>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</si>
  <si>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</si>
  <si>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</si>
  <si>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</si>
  <si>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</si>
  <si>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</si>
  <si>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</si>
  <si>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</si>
  <si>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</si>
  <si>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</si>
  <si>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</si>
  <si>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</si>
  <si>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</si>
  <si>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</si>
  <si>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</si>
  <si>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</si>
  <si>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</si>
  <si>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</si>
  <si>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</si>
  <si>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</si>
  <si>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</si>
  <si>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</si>
  <si>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</si>
  <si>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</si>
  <si>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</si>
  <si>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</si>
  <si>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FIRE DISTRICT 32</t>
  </si>
  <si>
    <t>DAYCARE</t>
  </si>
  <si>
    <t>BOBBY HARISON</t>
  </si>
  <si>
    <t>DR. DARR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</si>
</sst>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J20" sqref="J20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46088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46082</v>
      </c>
      <c r="E11" s="13">
        <f>IF($I$4=0,"",$I$4-5)</f>
        <v>46083</v>
      </c>
      <c r="F11" s="13">
        <f>IF($I$4=0,"",$I$4-4)</f>
        <v>46084</v>
      </c>
      <c r="G11" s="13">
        <f>IF($I$4=0,"",$I$4-3)</f>
        <v>46085</v>
      </c>
      <c r="H11" s="13">
        <f>IF($I$4=0,"",$I$4-2)</f>
        <v>46086</v>
      </c>
      <c r="I11" s="13">
        <f>IF($I$4=0,"",$I$4-1)</f>
        <v>46087</v>
      </c>
      <c r="J11" s="13">
        <f>IF($I$4=0,"",$I$4)</f>
        <v>46088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26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28</v>
      </c>
      <c r="D16" s="5"/>
      <c r="E16" s="5">
        <v>5</v>
      </c>
      <c r="F16" s="5">
        <v>1</v>
      </c>
      <c r="G16" s="5"/>
      <c r="H16" s="5">
        <v>2</v>
      </c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>
        <v>3</v>
      </c>
      <c r="F18" s="5">
        <v>5</v>
      </c>
      <c r="G18" s="5">
        <v>7</v>
      </c>
      <c r="H18" s="5">
        <v>6</v>
      </c>
      <c r="I18" s="5"/>
      <c r="J18" s="5"/>
      <c r="K18" s="7"/>
    </row>
    <row r="19" spans="2:11" ht="25.2" customHeight="1">
      <c r="B19" s="5"/>
      <c r="C19" s="22" t="s">
        <v>27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 t="s">
        <v>29</v>
      </c>
      <c r="D20" s="5"/>
      <c r="E20" s="5"/>
      <c r="F20" s="5"/>
      <c r="G20" s="5"/>
      <c r="H20" s="5"/>
      <c r="I20" s="5">
        <v>3</v>
      </c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6</v>
      </c>
      <c r="G22" s="7">
        <f>G12+G13+G15+G16+G17+G18+G19+G21+G20+G14</f>
        <v>7</v>
      </c>
      <c r="H22" s="7">
        <f>H12+H13+H14+H15+H16+H17+H18+H19+H21+H20</f>
        <v>8</v>
      </c>
      <c r="I22" s="7">
        <f>I12+I13+I14+I15+I16+I17+I18+I19+I21+I20</f>
        <v>3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2026-03-10T18:32:51Z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