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Default Extension="fntdata" ContentType="application/x-fontdata"/>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_rels/sheet1.xml.rels" ContentType="application/vnd.openxmlformats-package.relationships+xml"/>
  <Override PartName="/xl/worksheets/_rels/sheet4.xml.rels" ContentType="application/vnd.openxmlformats-package.relationships+xml"/>
  <Override PartName="/xl/drawings/drawing1.xml" ContentType="application/vnd.openxmlformats-officedocument.drawing+xml"/>
  <Override PartName="/xl/drawings/drawing2.xml" ContentType="application/vnd.openxmlformats-officedocument.drawing+xml"/>
  <Override PartName="/xl/drawings/_rels/drawing1.xml.rels" ContentType="application/vnd.openxmlformats-package.relationships+xml"/>
  <Override PartName="/xl/drawings/_rels/drawing2.xml.rels" ContentType="application/vnd.openxmlformats-package.relationships+xml"/>
  <Override PartName="/xl/styles.xml" ContentType="application/vnd.openxmlformats-officedocument.spreadsheetml.styles+xml"/>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media/image1.png" ContentType="image/png"/>
  <Override PartName="/xl/sharedStrings.xml" ContentType="application/vnd.openxmlformats-officedocument.spreadsheetml.sharedStrings+xml"/>
  <Override PartName="/_rels/.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workbookPr backupFile="false" showObjects="all" date1904="false"/>
  <workbookProtection/>
  <bookViews>
    <workbookView showHorizontalScroll="true" showVerticalScroll="true" showSheetTabs="true" xWindow="0" yWindow="0" windowWidth="16384" windowHeight="8192" tabRatio="500" firstSheet="0" activeTab="2"/>
  </bookViews>
  <sheets>
    <sheet name="G702" sheetId="1" state="visible" r:id="rId3"/>
    <sheet name="Sheet1" sheetId="2" state="visible" r:id="rId4"/>
    <sheet name="S-O-V" sheetId="3" state="visible" r:id="rId5"/>
    <sheet name="G703" sheetId="4" state="hidden" r:id="rId6"/>
  </sheets>
  <definedNames>
    <definedName function="false" hidden="false" localSheetId="3" name="_xlnm.Print_Area" vbProcedure="false">G703!$A$1:$J$39</definedName>
    <definedName function="false" hidden="false" localSheetId="3" name="_xlnm.Print_Titles" vbProcedure="false">G703!$1:$10</definedName>
    <definedName function="false" hidden="false" localSheetId="2" name="_xlnm.Print_Area" vbProcedure="false">'S-O-V'!$A$1:$K$30</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<sst xmlns="http://schemas.openxmlformats.org/spreadsheetml/2006/main" count="210" uniqueCount="184">
  <si>
    <t xml:space="preserve"> </t>
  </si>
  <si>
    <t xml:space="preserve">Application and Certificate for Payment</t>
  </si>
  <si>
    <t xml:space="preserve">TO OWNER:</t>
  </si>
  <si>
    <t xml:space="preserve">PROJECT:</t>
  </si>
  <si>
    <t xml:space="preserve">APPLICATION NO: </t>
  </si>
  <si>
    <t xml:space="preserve">Distribution to:</t>
  </si>
  <si>
    <t xml:space="preserve">St Tammany Parish School Board</t>
  </si>
  <si>
    <t xml:space="preserve">BOYET JR HIGH SCHOOL</t>
  </si>
  <si>
    <t xml:space="preserve">PERIOD TO:</t>
  </si>
  <si>
    <t xml:space="preserve">OWNER:</t>
  </si>
  <si>
    <t xml:space="preserve">HVAC REPLACEMENT</t>
  </si>
  <si>
    <t xml:space="preserve">CONTRACT FOR:  </t>
  </si>
  <si>
    <t xml:space="preserve">ENGINEER</t>
  </si>
  <si>
    <t xml:space="preserve">x</t>
  </si>
  <si>
    <t xml:space="preserve">FROM CONTRACTOR:</t>
  </si>
  <si>
    <t xml:space="preserve">VIA</t>
  </si>
  <si>
    <t xml:space="preserve">CONTRACT DATE:</t>
  </si>
  <si>
    <t xml:space="preserve">CONTRACTOR:</t>
  </si>
  <si>
    <t xml:space="preserve">A&amp;A Mechanical, LLC</t>
  </si>
  <si>
    <t xml:space="preserve">ENGINEER:</t>
  </si>
  <si>
    <t xml:space="preserve">DAMMON ENGINEERING </t>
  </si>
  <si>
    <t xml:space="preserve">PROJECT NOS:  </t>
  </si>
  <si>
    <t xml:space="preserve">PO428</t>
  </si>
  <si>
    <t xml:space="preserve">FIELD:</t>
  </si>
  <si>
    <t xml:space="preserve">INC.</t>
  </si>
  <si>
    <t xml:space="preserve">OTHER:</t>
  </si>
  <si>
    <t xml:space="preserve">CONTRACTOR'S APPLICATION FOR PAYMENT</t>
  </si>
  <si>
    <t xml:space="preserve">The undersigned Contractor certifies that to the best of the Contractor's knowledge, information and belief the Work covered by this Application for Payment has been completed in accordance with the Contract Documents, that all amounts have been paid by the Contractor for Work for which previous Certificates for Payment were issued and payments received from the Owner, and that current payment shown herein is now due. </t>
  </si>
  <si>
    <t xml:space="preserve">Application is made for payment, as shown below, in connection with the Contract.</t>
  </si>
  <si>
    <t xml:space="preserve">Continuation Sheet, AIA Document G703, is attached.</t>
  </si>
  <si>
    <t xml:space="preserve">1.</t>
  </si>
  <si>
    <t xml:space="preserve">ORIGINAL CONTRACT SUM ……………………………………………………………</t>
  </si>
  <si>
    <t xml:space="preserve">$</t>
  </si>
  <si>
    <t xml:space="preserve">2.</t>
  </si>
  <si>
    <t xml:space="preserve">NET CHANGE BY CHANGE ORDERS………………………………………………….</t>
  </si>
  <si>
    <t xml:space="preserve">CONTRACTOR:    A&amp;A Mechanical, LLC.</t>
  </si>
  <si>
    <t xml:space="preserve">3.</t>
  </si>
  <si>
    <r>
      <rPr>
        <b val="true"/>
        <sz val="9"/>
        <color theme="1"/>
        <rFont val="Arial Narrow"/>
        <family val="2"/>
        <charset val="1"/>
      </rPr>
      <t xml:space="preserve">CONTRACT SUM TO DATE </t>
    </r>
    <r>
      <rPr>
        <sz val="9"/>
        <color theme="1"/>
        <rFont val="Times New Roman"/>
        <family val="1"/>
        <charset val="1"/>
      </rPr>
      <t xml:space="preserve">(Line 1 ± 2)</t>
    </r>
    <r>
      <rPr>
        <b val="true"/>
        <sz val="9"/>
        <color theme="1"/>
        <rFont val="Times New Roman"/>
        <family val="1"/>
        <charset val="1"/>
      </rPr>
      <t xml:space="preserve">…………………………………………….</t>
    </r>
  </si>
  <si>
    <t xml:space="preserve">By: </t>
  </si>
  <si>
    <t xml:space="preserve">4.</t>
  </si>
  <si>
    <r>
      <rPr>
        <b val="true"/>
        <sz val="9"/>
        <color theme="1"/>
        <rFont val="Arial Narrow"/>
        <family val="2"/>
        <charset val="1"/>
      </rPr>
      <t xml:space="preserve">TOTAL COMPLETED &amp; STORED TO DATE </t>
    </r>
    <r>
      <rPr>
        <sz val="9"/>
        <color theme="1"/>
        <rFont val="Times New Roman"/>
        <family val="1"/>
        <charset val="1"/>
      </rPr>
      <t xml:space="preserve">(Column G on G703)</t>
    </r>
    <r>
      <rPr>
        <b val="true"/>
        <sz val="9"/>
        <color theme="1"/>
        <rFont val="Times New Roman"/>
        <family val="1"/>
        <charset val="1"/>
      </rPr>
      <t xml:space="preserve">……………………………………………</t>
    </r>
  </si>
  <si>
    <t xml:space="preserve">State of:  Louisiana</t>
  </si>
  <si>
    <t xml:space="preserve">5.</t>
  </si>
  <si>
    <t xml:space="preserve">RETAINAGE:</t>
  </si>
  <si>
    <t xml:space="preserve">County of:   Orleans</t>
  </si>
  <si>
    <t xml:space="preserve">a.</t>
  </si>
  <si>
    <t xml:space="preserve">of Completed Work</t>
  </si>
  <si>
    <t xml:space="preserve">Subscribed and sworn to before</t>
  </si>
  <si>
    <t xml:space="preserve">(Column D + E on G703)</t>
  </si>
  <si>
    <t xml:space="preserve">me this             day of          2024</t>
  </si>
  <si>
    <t xml:space="preserve">b.</t>
  </si>
  <si>
    <t xml:space="preserve">of Stored Material</t>
  </si>
  <si>
    <t xml:space="preserve">Notary Public: </t>
  </si>
  <si>
    <t xml:space="preserve">(Included in line 5a.)</t>
  </si>
  <si>
    <t xml:space="preserve">My Commission expires:   At Death</t>
  </si>
  <si>
    <r>
      <rPr>
        <sz val="9"/>
        <color theme="1"/>
        <rFont val="Times New Roman"/>
        <family val="1"/>
        <charset val="1"/>
      </rPr>
      <t xml:space="preserve">Total Retainage (Lines 5a + 5b or Total in Column I of G703</t>
    </r>
    <r>
      <rPr>
        <b val="true"/>
        <sz val="9"/>
        <color theme="1"/>
        <rFont val="Times New Roman"/>
        <family val="1"/>
        <charset val="1"/>
      </rPr>
      <t xml:space="preserve">………………………</t>
    </r>
  </si>
  <si>
    <t xml:space="preserve">6.</t>
  </si>
  <si>
    <t xml:space="preserve">TOTAL EARNED LESS RETAINAGE ………………………………………………………</t>
  </si>
  <si>
    <t xml:space="preserve">ARCHITECT'S CERTIFICATE FOR PAYMENT</t>
  </si>
  <si>
    <t xml:space="preserve">(Line 4 Less Line 5 Total)</t>
  </si>
  <si>
    <t xml:space="preserve">In accordance with the Contract Documents, based on on-site observations and the data comprising this application, the Architect certifies to the Owner that to the best of the Architect's knowledge, information and belief the Work has progressed as indicated, the quality of the Work is in accordance with the Contract Documents, and the Contractor is entitled to payment of the AMOUNT CERTIFIED.</t>
  </si>
  <si>
    <t xml:space="preserve">7.</t>
  </si>
  <si>
    <t xml:space="preserve">LESS PREVIOUS CERTIFICATES FOR PAYMENT ………………………………………………………</t>
  </si>
  <si>
    <t xml:space="preserve">(Line 6 from prior Certificate)</t>
  </si>
  <si>
    <t xml:space="preserve">8a</t>
  </si>
  <si>
    <t xml:space="preserve">LESS TAX SAVINGS FOR OWNER</t>
  </si>
  <si>
    <t xml:space="preserve">…………………………………..</t>
  </si>
  <si>
    <t xml:space="preserve">8b.</t>
  </si>
  <si>
    <t xml:space="preserve">LESS INVOICES PAID BY OWNER</t>
  </si>
  <si>
    <t xml:space="preserve">………………………………….</t>
  </si>
  <si>
    <t xml:space="preserve">8.</t>
  </si>
  <si>
    <t xml:space="preserve">CURRENT PAYMENT DUE………………………………………………………………..</t>
  </si>
  <si>
    <t xml:space="preserve">9.</t>
  </si>
  <si>
    <t xml:space="preserve">BALANCE TO FINISH, INCLUDING RETAINAGE</t>
  </si>
  <si>
    <r>
      <rPr>
        <b val="true"/>
        <sz val="9"/>
        <color theme="1"/>
        <rFont val="Arial Narrow"/>
        <family val="2"/>
        <charset val="1"/>
      </rPr>
      <t xml:space="preserve">AMOUNT CERTIFIED…..……………………………………………………………. </t>
    </r>
    <r>
      <rPr>
        <u val="single"/>
        <sz val="9"/>
        <color theme="1"/>
        <rFont val="Times New Roman"/>
        <family val="1"/>
        <charset val="1"/>
      </rPr>
      <t xml:space="preserve">$                        </t>
    </r>
  </si>
  <si>
    <t xml:space="preserve">(Line 3 less Line 6)</t>
  </si>
  <si>
    <t xml:space="preserve">(Attach explanation if amount certified differs from the amount applied. Initial all figures on this Application and on the Continuation Sheet that are changed to conform with amount certified.)</t>
  </si>
  <si>
    <t xml:space="preserve">CHANGE ORDER SUMMARY</t>
  </si>
  <si>
    <t xml:space="preserve">ADDITIONS</t>
  </si>
  <si>
    <t xml:space="preserve">DEDUCTIONS</t>
  </si>
  <si>
    <t xml:space="preserve">Total changes approved in previous months by Owner</t>
  </si>
  <si>
    <t xml:space="preserve">________________________________________________  Date: _________________</t>
  </si>
  <si>
    <t xml:space="preserve">Total approved this Month</t>
  </si>
  <si>
    <t xml:space="preserve">This Certificate is not negotiable.  The AMOUNT CERTIFIED is payable only to the Contractor named herein.  Issuance, payment and acceptance of payment are without prejudice to any rights of the Owner or Contractor under this Contract. </t>
  </si>
  <si>
    <t xml:space="preserve">TOTALS</t>
  </si>
  <si>
    <t xml:space="preserve">NET CHANGES by Change Order</t>
  </si>
  <si>
    <t xml:space="preserve"> DOCUMENT, APPLICATION AND CERTIFICATION FOR PAYMENT</t>
  </si>
  <si>
    <t xml:space="preserve">DATE :</t>
  </si>
  <si>
    <t xml:space="preserve">Job Name</t>
  </si>
  <si>
    <t xml:space="preserve">Application #4</t>
  </si>
  <si>
    <t xml:space="preserve">JOB# 6215</t>
  </si>
  <si>
    <t xml:space="preserve">THRU</t>
  </si>
  <si>
    <t xml:space="preserve">Boyet Jr. High HVAC replace</t>
  </si>
  <si>
    <t xml:space="preserve">Scheduled</t>
  </si>
  <si>
    <t xml:space="preserve">Previous</t>
  </si>
  <si>
    <t xml:space="preserve">This</t>
  </si>
  <si>
    <t xml:space="preserve">Stored Mat</t>
  </si>
  <si>
    <t xml:space="preserve">ARCHITECTS PROJECT#</t>
  </si>
  <si>
    <t xml:space="preserve">ITEM</t>
  </si>
  <si>
    <t xml:space="preserve">DESCRIPTION</t>
  </si>
  <si>
    <t xml:space="preserve">Value</t>
  </si>
  <si>
    <t xml:space="preserve">Application</t>
  </si>
  <si>
    <t xml:space="preserve">This App</t>
  </si>
  <si>
    <t xml:space="preserve">TOTAL</t>
  </si>
  <si>
    <t xml:space="preserve">% COMP</t>
  </si>
  <si>
    <t xml:space="preserve">BAL TO FIN</t>
  </si>
  <si>
    <t xml:space="preserve">RETAINAGE</t>
  </si>
  <si>
    <t xml:space="preserve">General Conditions</t>
  </si>
  <si>
    <t xml:space="preserve">Bond</t>
  </si>
  <si>
    <t xml:space="preserve">Permits</t>
  </si>
  <si>
    <t xml:space="preserve">Mobilization</t>
  </si>
  <si>
    <t xml:space="preserve">Demolition</t>
  </si>
  <si>
    <t xml:space="preserve">Security Ladders</t>
  </si>
  <si>
    <t xml:space="preserve">Roofing</t>
  </si>
  <si>
    <t xml:space="preserve">Structurtal Platforms</t>
  </si>
  <si>
    <t xml:space="preserve">Sheet metal work</t>
  </si>
  <si>
    <t xml:space="preserve">Electrical work</t>
  </si>
  <si>
    <t xml:space="preserve">Rooftop Units</t>
  </si>
  <si>
    <t xml:space="preserve">Split Systems</t>
  </si>
  <si>
    <t xml:space="preserve">Spiral Duct work</t>
  </si>
  <si>
    <t xml:space="preserve">Grills</t>
  </si>
  <si>
    <t xml:space="preserve">Louvers/w motorized dmpr</t>
  </si>
  <si>
    <t xml:space="preserve">Insulation</t>
  </si>
  <si>
    <t xml:space="preserve">Rigging and Hoisting</t>
  </si>
  <si>
    <t xml:space="preserve">Supervisiion</t>
  </si>
  <si>
    <t xml:space="preserve">A/C Condensate Drains</t>
  </si>
  <si>
    <t xml:space="preserve">Test &amp; Balance</t>
  </si>
  <si>
    <t xml:space="preserve">CO#1 Painting</t>
  </si>
  <si>
    <t xml:space="preserve">CO#1 Fencing</t>
  </si>
  <si>
    <t xml:space="preserve">Amount due this application</t>
  </si>
  <si>
    <t xml:space="preserve">Continuation Sheet</t>
  </si>
  <si>
    <t xml:space="preserve">AIA Document G702 - 1992, Application and Certification for Payment, or G736 - 2009, </t>
  </si>
  <si>
    <t xml:space="preserve">APPLICATION NO:</t>
  </si>
  <si>
    <t xml:space="preserve">Project Application and Project Certificate for Payment, Construction Manager as Adviser Edition, </t>
  </si>
  <si>
    <t xml:space="preserve">APPLICATION DATE:</t>
  </si>
  <si>
    <t xml:space="preserve">containing Contractor's signed certification is attached.</t>
  </si>
  <si>
    <t xml:space="preserve">In tabulations below, amounts are in US dollars.</t>
  </si>
  <si>
    <t xml:space="preserve">ARCHITECT'S PROJECT NO:</t>
  </si>
  <si>
    <t xml:space="preserve">Use Column I on Contracts where variable retainage for line items may apply. </t>
  </si>
  <si>
    <t xml:space="preserve">A</t>
  </si>
  <si>
    <t xml:space="preserve">B</t>
  </si>
  <si>
    <t xml:space="preserve">C</t>
  </si>
  <si>
    <t xml:space="preserve">D</t>
  </si>
  <si>
    <t xml:space="preserve">E</t>
  </si>
  <si>
    <t xml:space="preserve">F</t>
  </si>
  <si>
    <t xml:space="preserve">G</t>
  </si>
  <si>
    <t xml:space="preserve">H</t>
  </si>
  <si>
    <t xml:space="preserve">I</t>
  </si>
  <si>
    <t xml:space="preserve">ITEM
NO.</t>
  </si>
  <si>
    <t xml:space="preserve">DESCRIPTION OF
WORK</t>
  </si>
  <si>
    <t xml:space="preserve">SCHEDULED
VALUE</t>
  </si>
  <si>
    <t xml:space="preserve">WORK COMPLETED</t>
  </si>
  <si>
    <t xml:space="preserve">MATERIALS PRESENTLY STORED
(NOT IN D OR E)</t>
  </si>
  <si>
    <t xml:space="preserve">TOTAL COMPLETED
AND STORED TO DATE
(D+E+F)</t>
  </si>
  <si>
    <t xml:space="preserve">%
(G ÷ C)</t>
  </si>
  <si>
    <t xml:space="preserve">BALANCE TO FINISH
(C - G)</t>
  </si>
  <si>
    <t xml:space="preserve">RETAINAGE
(IF VARIABLE RATE)</t>
  </si>
  <si>
    <t xml:space="preserve">FROM PREVIOUS APPLICATION
(D + E)</t>
  </si>
  <si>
    <t xml:space="preserve">THIS PERIOD</t>
  </si>
  <si>
    <t xml:space="preserve">Close Out Documents</t>
  </si>
  <si>
    <t xml:space="preserve">Grease Trap (Material)</t>
  </si>
  <si>
    <t xml:space="preserve">Grease Trap Installation (Labor)</t>
  </si>
  <si>
    <t xml:space="preserve">Natural Gas (Material)</t>
  </si>
  <si>
    <t xml:space="preserve">Natural Gas (Labor)</t>
  </si>
  <si>
    <t xml:space="preserve">Fire / Domestic Water Tie-in (Material)</t>
  </si>
  <si>
    <t xml:space="preserve">Fire / Domestic Water Tie-in (Labor)</t>
  </si>
  <si>
    <t xml:space="preserve">U/G Sanitary Sewer (Material)</t>
  </si>
  <si>
    <t xml:space="preserve">U/G Sanitary Sewer (Labor)</t>
  </si>
  <si>
    <t xml:space="preserve">A/G Sanitary Sewer &amp; Vent (Material)</t>
  </si>
  <si>
    <t xml:space="preserve">A/G Sanitary Sewer &amp; Vent (Labor)</t>
  </si>
  <si>
    <t xml:space="preserve">Greasy Waste (Material)</t>
  </si>
  <si>
    <t xml:space="preserve">Greasy Waste (Labor)</t>
  </si>
  <si>
    <t xml:space="preserve">Roof Drainage (Material)</t>
  </si>
  <si>
    <t xml:space="preserve">Roof Drainage (Labor)</t>
  </si>
  <si>
    <t xml:space="preserve">Domestic Water (Material)</t>
  </si>
  <si>
    <t xml:space="preserve">Domestic Water (Labor)</t>
  </si>
  <si>
    <t xml:space="preserve">Heat Trace</t>
  </si>
  <si>
    <t xml:space="preserve">Roof Top Units (Material)</t>
  </si>
  <si>
    <t xml:space="preserve">Roof Top Units ( Misc Labor)</t>
  </si>
  <si>
    <t xml:space="preserve">Roof Top Units (Rig &amp; Hoist)</t>
  </si>
  <si>
    <t xml:space="preserve">Exhaust Fans (Material)</t>
  </si>
  <si>
    <t xml:space="preserve">Exhaust Fans (Labor)</t>
  </si>
  <si>
    <t xml:space="preserve">Sheetmetal</t>
  </si>
  <si>
    <t xml:space="preserve">GRAND TOTAL</t>
  </si>
</sst>
</file>

<file path=xl/styles.xml><?xml version="1.0" encoding="utf-8"?>
<styleSheet xmlns="http://schemas.openxmlformats.org/spreadsheetml/2006/main">
  <numFmts count="15">
    <numFmt numFmtId="164" formatCode="General"/>
    <numFmt numFmtId="165" formatCode="\$#,##0.00_);[RED]&quot;($&quot;#,##0.00\)"/>
    <numFmt numFmtId="166" formatCode="#,##0_);\(#,##0\)"/>
    <numFmt numFmtId="167" formatCode="General_)"/>
    <numFmt numFmtId="168" formatCode="#,##0.00"/>
    <numFmt numFmtId="169" formatCode="mm/dd/yy;@"/>
    <numFmt numFmtId="170" formatCode="@"/>
    <numFmt numFmtId="171" formatCode="0%"/>
    <numFmt numFmtId="172" formatCode="m/d/yyyy"/>
    <numFmt numFmtId="173" formatCode="[$$-409]#,##0.00;[RED][$$-409]#,##0.00"/>
    <numFmt numFmtId="174" formatCode="_(\$* #,##0.00_);_(\$* \(#,##0.00\);_(\$* \-??_);_(@_)"/>
    <numFmt numFmtId="175" formatCode="0"/>
    <numFmt numFmtId="176" formatCode="0.00%"/>
    <numFmt numFmtId="177" formatCode="\$#,##0.00;[RED]\$#,##0.00"/>
    <numFmt numFmtId="178" formatCode="\$#,##0.00"/>
  </numFmts>
  <fonts count="48">
    <font>
      <sz val="11"/>
      <color theme="1"/>
      <name val="Calibri"/>
      <family val="2"/>
      <charset val="1"/>
    </font>
    <font>
      <sz val="10"/>
      <name val="Arial"/>
      <family val="0"/>
    </font>
    <font>
      <sz val="10"/>
      <name val="Arial"/>
      <family val="0"/>
    </font>
    <font>
      <sz val="10"/>
      <name val="Arial"/>
      <family val="0"/>
    </font>
    <font>
      <sz val="10"/>
      <name val="Times New Roman"/>
      <family val="0"/>
      <charset val="1"/>
    </font>
    <font>
      <sz val="10"/>
      <name val="Geneva"/>
      <family val="0"/>
      <charset val="1"/>
    </font>
    <font>
      <sz val="9"/>
      <name val="Times New Roman"/>
      <family val="1"/>
      <charset val="1"/>
    </font>
    <font>
      <b val="true"/>
      <sz val="25"/>
      <color theme="1"/>
      <name val="Arial Narrow"/>
      <family val="2"/>
      <charset val="1"/>
    </font>
    <font>
      <sz val="50"/>
      <color theme="1"/>
      <name val="Bodoni MT"/>
      <family val="1"/>
      <charset val="1"/>
    </font>
    <font>
      <b val="true"/>
      <sz val="30"/>
      <color theme="1"/>
      <name val="Calibri"/>
      <family val="2"/>
      <charset val="1"/>
    </font>
    <font>
      <b val="true"/>
      <sz val="20"/>
      <color theme="1"/>
      <name val="Calibri"/>
      <family val="2"/>
      <charset val="1"/>
    </font>
    <font>
      <sz val="45"/>
      <color theme="1"/>
      <name val="Times New Roman"/>
      <family val="1"/>
      <charset val="1"/>
    </font>
    <font>
      <b val="true"/>
      <i val="true"/>
      <sz val="14"/>
      <color theme="1"/>
      <name val="Arial Narrow"/>
      <family val="2"/>
      <charset val="1"/>
    </font>
    <font>
      <sz val="11"/>
      <color theme="1"/>
      <name val="Arial"/>
      <family val="2"/>
      <charset val="1"/>
    </font>
    <font>
      <b val="true"/>
      <sz val="11"/>
      <color theme="1"/>
      <name val="Arial Narrow"/>
      <family val="2"/>
      <charset val="1"/>
    </font>
    <font>
      <sz val="10"/>
      <color theme="1"/>
      <name val="Arial"/>
      <family val="2"/>
      <charset val="1"/>
    </font>
    <font>
      <sz val="10"/>
      <color theme="1"/>
      <name val="Times New Roman"/>
      <family val="1"/>
      <charset val="1"/>
    </font>
    <font>
      <b val="true"/>
      <sz val="10"/>
      <color theme="1"/>
      <name val="Arial Narrow"/>
      <family val="2"/>
      <charset val="1"/>
    </font>
    <font>
      <b val="true"/>
      <u val="single"/>
      <sz val="11"/>
      <color theme="1"/>
      <name val="Arial Narrow"/>
      <family val="2"/>
      <charset val="1"/>
    </font>
    <font>
      <sz val="10"/>
      <color theme="1"/>
      <name val="Arial Narrow"/>
      <family val="2"/>
      <charset val="1"/>
    </font>
    <font>
      <sz val="10"/>
      <name val="Arial"/>
      <family val="2"/>
      <charset val="1"/>
    </font>
    <font>
      <sz val="10"/>
      <color theme="1"/>
      <name val="Calibri"/>
      <family val="2"/>
      <charset val="1"/>
    </font>
    <font>
      <b val="true"/>
      <sz val="14"/>
      <color theme="1"/>
      <name val="Arial Narrow"/>
      <family val="2"/>
      <charset val="1"/>
    </font>
    <font>
      <sz val="9"/>
      <color theme="1"/>
      <name val="Times New Roman"/>
      <family val="1"/>
      <charset val="1"/>
    </font>
    <font>
      <sz val="9"/>
      <color theme="1"/>
      <name val="Arial"/>
      <family val="2"/>
      <charset val="1"/>
    </font>
    <font>
      <sz val="9"/>
      <color theme="1"/>
      <name val="Calibri"/>
      <family val="2"/>
      <charset val="1"/>
    </font>
    <font>
      <b val="true"/>
      <sz val="9"/>
      <color theme="1"/>
      <name val="Arial Narrow"/>
      <family val="2"/>
      <charset val="1"/>
    </font>
    <font>
      <b val="true"/>
      <sz val="9"/>
      <color theme="1"/>
      <name val="Times New Roman"/>
      <family val="1"/>
      <charset val="1"/>
    </font>
    <font>
      <b val="true"/>
      <sz val="9"/>
      <color theme="1"/>
      <name val="Arial"/>
      <family val="2"/>
      <charset val="1"/>
    </font>
    <font>
      <b val="true"/>
      <sz val="9"/>
      <color theme="1"/>
      <name val="Calibri"/>
      <family val="2"/>
      <charset val="1"/>
    </font>
    <font>
      <u val="single"/>
      <sz val="9"/>
      <color theme="1"/>
      <name val="Times New Roman"/>
      <family val="1"/>
      <charset val="1"/>
    </font>
    <font>
      <i val="true"/>
      <sz val="9"/>
      <color theme="1"/>
      <name val="Times New Roman"/>
      <family val="1"/>
      <charset val="1"/>
    </font>
    <font>
      <sz val="11"/>
      <color theme="1"/>
      <name val="Times New Roman"/>
      <family val="1"/>
      <charset val="1"/>
    </font>
    <font>
      <b val="true"/>
      <sz val="12.5"/>
      <color theme="1"/>
      <name val="Arial Narrow"/>
      <family val="2"/>
    </font>
    <font>
      <b val="true"/>
      <sz val="20"/>
      <color theme="1"/>
      <name val="Calibri"/>
      <family val="0"/>
    </font>
    <font>
      <sz val="40"/>
      <color theme="1"/>
      <name val="Bodoni MT"/>
      <family val="1"/>
    </font>
    <font>
      <sz val="50"/>
      <color theme="1"/>
      <name val="Bodoni MT"/>
      <family val="1"/>
    </font>
    <font>
      <b val="true"/>
      <sz val="12"/>
      <name val="Arial"/>
      <family val="2"/>
      <charset val="1"/>
    </font>
    <font>
      <b val="true"/>
      <sz val="11"/>
      <name val="Arial"/>
      <family val="2"/>
      <charset val="1"/>
    </font>
    <font>
      <sz val="11"/>
      <name val="Calibri"/>
      <family val="2"/>
      <charset val="1"/>
    </font>
    <font>
      <b val="true"/>
      <sz val="12.5"/>
      <color theme="1"/>
      <name val="Arial Narrow"/>
      <family val="2"/>
      <charset val="1"/>
    </font>
    <font>
      <b val="true"/>
      <sz val="12.5"/>
      <name val="Arial Narrow"/>
      <family val="2"/>
      <charset val="1"/>
    </font>
    <font>
      <b val="true"/>
      <i val="true"/>
      <sz val="16"/>
      <color theme="1"/>
      <name val="Arial Narrow"/>
      <family val="2"/>
      <charset val="1"/>
    </font>
    <font>
      <sz val="11"/>
      <name val="Arial"/>
      <family val="2"/>
      <charset val="1"/>
    </font>
    <font>
      <b val="true"/>
      <sz val="9"/>
      <name val="Times New Roman"/>
      <family val="1"/>
      <charset val="1"/>
    </font>
    <font>
      <sz val="9"/>
      <name val="Calibri"/>
      <family val="2"/>
      <charset val="1"/>
    </font>
    <font>
      <sz val="10.5"/>
      <color theme="1"/>
      <name val="Times New Roman"/>
      <family val="1"/>
      <charset val="1"/>
    </font>
    <font>
      <b val="true"/>
      <sz val="28"/>
      <color theme="1"/>
      <name val="Calibri"/>
      <family val="0"/>
    </font>
  </fonts>
  <fills count="3">
    <fill>
      <patternFill patternType="none"/>
    </fill>
    <fill>
      <patternFill patternType="gray125"/>
    </fill>
    <fill>
      <patternFill patternType="solid">
        <fgColor theme="0"/>
        <bgColor rgb="FFFFFFCC"/>
      </patternFill>
    </fill>
  </fills>
  <borders count="23">
    <border diagonalUp="false" diagonalDown="false">
      <left/>
      <right/>
      <top/>
      <bottom/>
      <diagonal/>
    </border>
    <border diagonalUp="false" diagonalDown="false">
      <left/>
      <right/>
      <top/>
      <bottom style="medium"/>
      <diagonal/>
    </border>
    <border diagonalUp="false" diagonalDown="false">
      <left/>
      <right/>
      <top style="medium"/>
      <bottom/>
      <diagonal/>
    </border>
    <border diagonalUp="false" diagonalDown="false">
      <left style="thin"/>
      <right style="thin"/>
      <top style="thin"/>
      <bottom style="thin"/>
      <diagonal/>
    </border>
    <border diagonalUp="false" diagonalDown="false">
      <left style="thin"/>
      <right style="thin"/>
      <top style="thin"/>
      <bottom style="medium"/>
      <diagonal/>
    </border>
    <border diagonalUp="false" diagonalDown="false">
      <left/>
      <right/>
      <top style="thin"/>
      <bottom style="thin"/>
      <diagonal/>
    </border>
    <border diagonalUp="false" diagonalDown="false">
      <left/>
      <right/>
      <top/>
      <bottom style="thin"/>
      <diagonal/>
    </border>
    <border diagonalUp="false" diagonalDown="false">
      <left/>
      <right/>
      <top style="thin"/>
      <botto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style="thin"/>
      <right/>
      <top/>
      <bottom/>
      <diagonal/>
    </border>
    <border diagonalUp="false" diagonalDown="false">
      <left/>
      <right style="thin"/>
      <top/>
      <bottom/>
      <diagonal/>
    </border>
    <border diagonalUp="false" diagonalDown="false">
      <left style="thin"/>
      <right style="thin"/>
      <top/>
      <bottom/>
      <diagonal/>
    </border>
    <border diagonalUp="false" diagonalDown="false">
      <left style="thin"/>
      <right style="thin"/>
      <top style="thin"/>
      <bottom/>
      <diagonal/>
    </border>
    <border diagonalUp="false" diagonalDown="false">
      <left style="double"/>
      <right style="double"/>
      <top style="double"/>
      <bottom style="double"/>
      <diagonal/>
    </border>
    <border diagonalUp="false" diagonalDown="false">
      <left/>
      <right/>
      <top/>
      <bottom style="thin">
        <color rgb="FF131313"/>
      </bottom>
      <diagonal/>
    </border>
    <border diagonalUp="false" diagonalDown="false">
      <left style="thin">
        <color rgb="FF131313"/>
      </left>
      <right style="thin">
        <color rgb="FF131313"/>
      </right>
      <top style="thin">
        <color rgb="FF131313"/>
      </top>
      <bottom style="thin">
        <color rgb="FF131313"/>
      </bottom>
      <diagonal/>
    </border>
    <border diagonalUp="false" diagonalDown="false">
      <left style="thin">
        <color rgb="FF131313"/>
      </left>
      <right style="thin">
        <color rgb="FF131313"/>
      </right>
      <top style="thin">
        <color rgb="FF131313"/>
      </top>
      <bottom style="medium">
        <color rgb="FF131313"/>
      </bottom>
      <diagonal/>
    </border>
    <border diagonalUp="false" diagonalDown="false">
      <left style="thin">
        <color rgb="FF131313"/>
      </left>
      <right style="thin">
        <color rgb="FF131313"/>
      </right>
      <top style="thin">
        <color rgb="FF131313"/>
      </top>
      <bottom style="medium"/>
      <diagonal/>
    </border>
    <border diagonalUp="false" diagonalDown="false">
      <left style="thin">
        <color rgb="FF131313"/>
      </left>
      <right/>
      <top/>
      <bottom style="thin">
        <color rgb="FF131313"/>
      </bottom>
      <diagonal/>
    </border>
    <border diagonalUp="false" diagonalDown="false">
      <left/>
      <right style="thin"/>
      <top/>
      <bottom style="thin"/>
      <diagonal/>
    </border>
    <border diagonalUp="false" diagonalDown="false">
      <left style="thin">
        <color rgb="FF131313"/>
      </left>
      <right/>
      <top style="thin">
        <color rgb="FF131313"/>
      </top>
      <bottom style="thin">
        <color rgb="FF131313"/>
      </bottom>
      <diagonal/>
    </border>
    <border diagonalUp="false" diagonalDown="false">
      <left/>
      <right style="thin">
        <color rgb="FF131313"/>
      </right>
      <top/>
      <bottom style="thin">
        <color rgb="FF131313"/>
      </bottom>
      <diagonal/>
    </border>
  </borders>
  <cellStyleXfs count="24">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74" fontId="0" fillId="0" borderId="0" applyFont="true" applyBorder="false" applyAlignment="true" applyProtection="false">
      <alignment horizontal="general" vertical="bottom" textRotation="0" wrapText="false" indent="0" shrinkToFit="false"/>
    </xf>
    <xf numFmtId="42" fontId="1" fillId="0" borderId="0" applyFont="true" applyBorder="false" applyAlignment="false" applyProtection="false"/>
    <xf numFmtId="9"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166"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7" fontId="6" fillId="0" borderId="0" applyFont="true" applyBorder="true" applyAlignment="true" applyProtection="true">
      <alignment horizontal="general" vertical="bottom" textRotation="0" wrapText="false" indent="0" shrinkToFit="false"/>
      <protection locked="true" hidden="false"/>
    </xf>
  </cellStyleXfs>
  <cellXfs count="160">
    <xf numFmtId="164" fontId="0" fillId="0" borderId="0" xfId="0" applyFont="fals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8" fontId="7" fillId="0" borderId="0" xfId="0" applyFont="true" applyBorder="false" applyAlignment="true" applyProtection="false">
      <alignment horizontal="left" vertical="bottom" textRotation="0" wrapText="false" indent="0" shrinkToFit="false"/>
      <protection locked="true" hidden="false"/>
    </xf>
    <xf numFmtId="168" fontId="8" fillId="0" borderId="0" xfId="0" applyFont="true" applyBorder="true" applyAlignment="true" applyProtection="false">
      <alignment horizontal="center" vertical="bottom" textRotation="0" wrapText="false" indent="0" shrinkToFit="false"/>
      <protection locked="true" hidden="false"/>
    </xf>
    <xf numFmtId="168" fontId="9" fillId="0" borderId="0" xfId="0" applyFont="true" applyBorder="false" applyAlignment="false" applyProtection="false">
      <alignment horizontal="general" vertical="bottom" textRotation="0" wrapText="false" indent="0" shrinkToFit="false"/>
      <protection locked="true" hidden="false"/>
    </xf>
    <xf numFmtId="168" fontId="10" fillId="0" borderId="0" xfId="0" applyFont="true" applyBorder="false" applyAlignment="false" applyProtection="false">
      <alignment horizontal="general" vertical="bottom" textRotation="0" wrapText="false" indent="0" shrinkToFit="false"/>
      <protection locked="true" hidden="false"/>
    </xf>
    <xf numFmtId="168" fontId="11" fillId="0" borderId="0" xfId="0" applyFont="true" applyBorder="false" applyAlignment="true" applyProtection="false">
      <alignment horizontal="left" vertical="bottom" textRotation="0" wrapText="false" indent="0" shrinkToFit="false"/>
      <protection locked="true" hidden="false"/>
    </xf>
    <xf numFmtId="168" fontId="7" fillId="0" borderId="0" xfId="0" applyFont="true" applyBorder="false" applyAlignment="false" applyProtection="false">
      <alignment horizontal="general" vertical="bottom" textRotation="0" wrapText="false" indent="0" shrinkToFit="false"/>
      <protection locked="true" hidden="false"/>
    </xf>
    <xf numFmtId="168" fontId="8" fillId="0" borderId="0" xfId="0" applyFont="true" applyBorder="false" applyAlignment="true" applyProtection="false">
      <alignment horizontal="right" vertical="center" textRotation="0" wrapText="false" indent="0" shrinkToFit="false"/>
      <protection locked="true" hidden="false"/>
    </xf>
    <xf numFmtId="168" fontId="12" fillId="0" borderId="1" xfId="0" applyFont="true" applyBorder="true" applyAlignment="false" applyProtection="false">
      <alignment horizontal="general" vertical="bottom" textRotation="0" wrapText="false" indent="0" shrinkToFit="false"/>
      <protection locked="true" hidden="false"/>
    </xf>
    <xf numFmtId="168" fontId="13" fillId="0" borderId="1" xfId="0" applyFont="true" applyBorder="true" applyAlignment="false" applyProtection="false">
      <alignment horizontal="general" vertical="bottom" textRotation="0" wrapText="false" indent="0" shrinkToFit="false"/>
      <protection locked="true" hidden="false"/>
    </xf>
    <xf numFmtId="168" fontId="0" fillId="0" borderId="1" xfId="0" applyFont="false" applyBorder="true" applyAlignment="false" applyProtection="false">
      <alignment horizontal="general" vertical="bottom" textRotation="0" wrapText="false" indent="0" shrinkToFit="false"/>
      <protection locked="true" hidden="false"/>
    </xf>
    <xf numFmtId="168" fontId="14" fillId="0" borderId="0" xfId="0" applyFont="true" applyBorder="false" applyAlignment="false" applyProtection="false">
      <alignment horizontal="general" vertical="bottom" textRotation="0" wrapText="false" indent="0" shrinkToFit="false"/>
      <protection locked="true" hidden="false"/>
    </xf>
    <xf numFmtId="168" fontId="13" fillId="0" borderId="0" xfId="0" applyFont="true" applyBorder="false" applyAlignment="false" applyProtection="false">
      <alignment horizontal="general" vertical="bottom" textRotation="0" wrapText="false" indent="0" shrinkToFit="false"/>
      <protection locked="true" hidden="false"/>
    </xf>
    <xf numFmtId="168" fontId="15" fillId="0" borderId="0" xfId="0" applyFont="true" applyBorder="false" applyAlignment="false" applyProtection="false">
      <alignment horizontal="general" vertical="bottom" textRotation="0" wrapText="false" indent="0" shrinkToFit="false"/>
      <protection locked="true" hidden="false"/>
    </xf>
    <xf numFmtId="168" fontId="16" fillId="0" borderId="0" xfId="0" applyFont="true" applyBorder="false" applyAlignment="false" applyProtection="false">
      <alignment horizontal="general" vertical="bottom" textRotation="0" wrapText="false" indent="0" shrinkToFit="false"/>
      <protection locked="true" hidden="false"/>
    </xf>
    <xf numFmtId="168" fontId="17" fillId="0" borderId="2" xfId="0" applyFont="true" applyBorder="true" applyAlignment="true" applyProtection="false">
      <alignment horizontal="general" vertical="top" textRotation="0" wrapText="true" indent="0" shrinkToFit="false"/>
      <protection locked="true" hidden="false"/>
    </xf>
    <xf numFmtId="168" fontId="17" fillId="0" borderId="2" xfId="0" applyFont="true" applyBorder="true" applyAlignment="true" applyProtection="false">
      <alignment horizontal="left" vertical="bottom" textRotation="0" wrapText="true" indent="0" shrinkToFit="false"/>
      <protection locked="true" hidden="false"/>
    </xf>
    <xf numFmtId="168" fontId="14" fillId="0" borderId="0" xfId="0" applyFont="true" applyBorder="false" applyAlignment="true" applyProtection="false">
      <alignment horizontal="right" vertical="bottom" textRotation="0" wrapText="false" indent="0" shrinkToFit="false"/>
      <protection locked="true" hidden="false"/>
    </xf>
    <xf numFmtId="164" fontId="17" fillId="0" borderId="0" xfId="0" applyFont="true" applyBorder="false" applyAlignment="true" applyProtection="false">
      <alignment horizontal="left" vertical="bottom" textRotation="0" wrapText="false" indent="0" shrinkToFit="false"/>
      <protection locked="true" hidden="false"/>
    </xf>
    <xf numFmtId="168" fontId="18" fillId="0" borderId="2" xfId="0" applyFont="true" applyBorder="true" applyAlignment="true" applyProtection="false">
      <alignment horizontal="center" vertical="bottom" textRotation="0" wrapText="false" indent="0" shrinkToFit="false"/>
      <protection locked="true" hidden="false"/>
    </xf>
    <xf numFmtId="168" fontId="15" fillId="0" borderId="0" xfId="0" applyFont="true" applyBorder="false" applyAlignment="true" applyProtection="false">
      <alignment horizontal="left" vertical="bottom" textRotation="0" wrapText="false" indent="0" shrinkToFit="false"/>
      <protection locked="true" hidden="false"/>
    </xf>
    <xf numFmtId="168" fontId="13" fillId="0" borderId="0" xfId="0" applyFont="true" applyBorder="false" applyAlignment="true" applyProtection="false">
      <alignment horizontal="left" vertical="bottom" textRotation="0" wrapText="false" indent="0" shrinkToFit="false"/>
      <protection locked="true" hidden="false"/>
    </xf>
    <xf numFmtId="168" fontId="16" fillId="0" borderId="0" xfId="0" applyFont="true" applyBorder="false" applyAlignment="true" applyProtection="false">
      <alignment horizontal="center" vertical="top" textRotation="0" wrapText="true" indent="0" shrinkToFit="false"/>
      <protection locked="true" hidden="false"/>
    </xf>
    <xf numFmtId="168" fontId="16" fillId="0" borderId="0" xfId="0" applyFont="true" applyBorder="false" applyAlignment="true" applyProtection="false">
      <alignment horizontal="left" vertical="top" textRotation="0" wrapText="true" indent="0" shrinkToFit="false"/>
      <protection locked="true" hidden="false"/>
    </xf>
    <xf numFmtId="168" fontId="17" fillId="0" borderId="0" xfId="0" applyFont="true" applyBorder="false" applyAlignment="true" applyProtection="false">
      <alignment horizontal="general" vertical="top" textRotation="0" wrapText="true" indent="0" shrinkToFit="false"/>
      <protection locked="true" hidden="false"/>
    </xf>
    <xf numFmtId="168" fontId="17" fillId="0" borderId="0" xfId="0" applyFont="true" applyBorder="false" applyAlignment="true" applyProtection="false">
      <alignment horizontal="left" vertical="bottom" textRotation="0" wrapText="true" indent="0" shrinkToFit="false"/>
      <protection locked="true" hidden="false"/>
    </xf>
    <xf numFmtId="169" fontId="17" fillId="0" borderId="0" xfId="0" applyFont="true" applyBorder="false" applyAlignment="true" applyProtection="false">
      <alignment horizontal="left" vertical="bottom" textRotation="0" wrapText="false" indent="0" shrinkToFit="false"/>
      <protection locked="true" hidden="false"/>
    </xf>
    <xf numFmtId="168" fontId="19" fillId="0" borderId="0" xfId="0" applyFont="true" applyBorder="false" applyAlignment="true" applyProtection="false">
      <alignment horizontal="left" vertical="bottom" textRotation="0" wrapText="false" indent="0" shrinkToFit="false"/>
      <protection locked="true" hidden="false"/>
    </xf>
    <xf numFmtId="167" fontId="20" fillId="0" borderId="3" xfId="23" applyFont="true" applyBorder="true" applyAlignment="true" applyProtection="true">
      <alignment horizontal="center" vertical="bottom" textRotation="0" wrapText="false" indent="0" shrinkToFit="false"/>
      <protection locked="false" hidden="false"/>
    </xf>
    <xf numFmtId="168" fontId="17" fillId="0" borderId="0" xfId="0" applyFont="true" applyBorder="false" applyAlignment="true" applyProtection="false">
      <alignment horizontal="left" vertical="bottom" textRotation="0" wrapText="false" indent="0" shrinkToFit="false"/>
      <protection locked="true" hidden="false"/>
    </xf>
    <xf numFmtId="170" fontId="17" fillId="0" borderId="0" xfId="0" applyFont="true" applyBorder="false" applyAlignment="true" applyProtection="false">
      <alignment horizontal="left" vertical="bottom" textRotation="0" wrapText="false" indent="0" shrinkToFit="false"/>
      <protection locked="true" hidden="false"/>
    </xf>
    <xf numFmtId="168" fontId="15" fillId="0" borderId="1" xfId="0" applyFont="true" applyBorder="true" applyAlignment="false" applyProtection="false">
      <alignment horizontal="general" vertical="bottom" textRotation="0" wrapText="false" indent="0" shrinkToFit="false"/>
      <protection locked="true" hidden="false"/>
    </xf>
    <xf numFmtId="168" fontId="16" fillId="0" borderId="1" xfId="0" applyFont="true" applyBorder="true" applyAlignment="true" applyProtection="false">
      <alignment horizontal="left" vertical="top" textRotation="0" wrapText="true" indent="0" shrinkToFit="false"/>
      <protection locked="true" hidden="false"/>
    </xf>
    <xf numFmtId="168" fontId="16" fillId="0" borderId="1" xfId="0" applyFont="true" applyBorder="true" applyAlignment="false" applyProtection="false">
      <alignment horizontal="general" vertical="bottom" textRotation="0" wrapText="false" indent="0" shrinkToFit="false"/>
      <protection locked="true" hidden="false"/>
    </xf>
    <xf numFmtId="168" fontId="21" fillId="0" borderId="1" xfId="0" applyFont="true" applyBorder="true" applyAlignment="false" applyProtection="false">
      <alignment horizontal="general" vertical="bottom" textRotation="0" wrapText="false" indent="0" shrinkToFit="false"/>
      <protection locked="true" hidden="false"/>
    </xf>
    <xf numFmtId="168" fontId="19" fillId="0" borderId="1" xfId="0" applyFont="true" applyBorder="true" applyAlignment="true" applyProtection="false">
      <alignment horizontal="left" vertical="bottom" textRotation="0" wrapText="false" indent="0" shrinkToFit="false"/>
      <protection locked="true" hidden="false"/>
    </xf>
    <xf numFmtId="167" fontId="20" fillId="0" borderId="4" xfId="23" applyFont="true" applyBorder="true" applyAlignment="true" applyProtection="true">
      <alignment horizontal="center" vertical="bottom" textRotation="0" wrapText="false" indent="0" shrinkToFit="false"/>
      <protection locked="false" hidden="false"/>
    </xf>
    <xf numFmtId="168" fontId="22" fillId="0" borderId="0" xfId="0" applyFont="true" applyBorder="false" applyAlignment="false" applyProtection="false">
      <alignment horizontal="general" vertical="bottom" textRotation="0" wrapText="false" indent="0" shrinkToFit="false"/>
      <protection locked="true" hidden="false"/>
    </xf>
    <xf numFmtId="168" fontId="23" fillId="0" borderId="2" xfId="0" applyFont="true" applyBorder="true" applyAlignment="true" applyProtection="false">
      <alignment horizontal="justify" vertical="top" textRotation="0" wrapText="true" indent="0" shrinkToFit="false"/>
      <protection locked="true" hidden="false"/>
    </xf>
    <xf numFmtId="168" fontId="23" fillId="0" borderId="0" xfId="0" applyFont="true" applyBorder="false" applyAlignment="false" applyProtection="false">
      <alignment horizontal="general" vertical="bottom" textRotation="0" wrapText="false" indent="0" shrinkToFit="false"/>
      <protection locked="true" hidden="false"/>
    </xf>
    <xf numFmtId="168" fontId="24" fillId="0" borderId="0" xfId="0" applyFont="true" applyBorder="false" applyAlignment="false" applyProtection="false">
      <alignment horizontal="general" vertical="bottom" textRotation="0" wrapText="false" indent="0" shrinkToFit="false"/>
      <protection locked="true" hidden="false"/>
    </xf>
    <xf numFmtId="168" fontId="25" fillId="0" borderId="0" xfId="0" applyFont="true" applyBorder="false" applyAlignment="false" applyProtection="false">
      <alignment horizontal="general" vertical="bottom" textRotation="0" wrapText="false" indent="0" shrinkToFit="false"/>
      <protection locked="true" hidden="false"/>
    </xf>
    <xf numFmtId="168" fontId="26" fillId="0" borderId="0" xfId="0" applyFont="true" applyBorder="false" applyAlignment="true" applyProtection="false">
      <alignment horizontal="left" vertical="bottom" textRotation="0" wrapText="false" indent="0" shrinkToFit="false"/>
      <protection locked="true" hidden="false"/>
    </xf>
    <xf numFmtId="168" fontId="26" fillId="0" borderId="0" xfId="0" applyFont="true" applyBorder="false" applyAlignment="false" applyProtection="false">
      <alignment horizontal="general" vertical="bottom" textRotation="0" wrapText="false" indent="0" shrinkToFit="false"/>
      <protection locked="true" hidden="false"/>
    </xf>
    <xf numFmtId="168" fontId="23" fillId="0" borderId="0" xfId="0" applyFont="true" applyBorder="false" applyAlignment="true" applyProtection="false">
      <alignment horizontal="right" vertical="bottom" textRotation="0" wrapText="false" indent="0" shrinkToFit="false"/>
      <protection locked="true" hidden="false"/>
    </xf>
    <xf numFmtId="168" fontId="23" fillId="0" borderId="0" xfId="0" applyFont="true" applyBorder="true" applyAlignment="true" applyProtection="false">
      <alignment horizontal="right" vertical="bottom" textRotation="0" wrapText="false" indent="0" shrinkToFit="false"/>
      <protection locked="true" hidden="false"/>
    </xf>
    <xf numFmtId="168" fontId="23" fillId="2" borderId="5" xfId="0" applyFont="true" applyBorder="true" applyAlignment="true" applyProtection="false">
      <alignment horizontal="right" vertical="bottom" textRotation="0" wrapText="false" indent="0" shrinkToFit="false"/>
      <protection locked="true" hidden="false"/>
    </xf>
    <xf numFmtId="168" fontId="27" fillId="0" borderId="0" xfId="0" applyFont="true" applyBorder="false" applyAlignment="false" applyProtection="false">
      <alignment horizontal="general" vertical="bottom" textRotation="0" wrapText="false" indent="0" shrinkToFit="false"/>
      <protection locked="true" hidden="false"/>
    </xf>
    <xf numFmtId="168" fontId="23" fillId="0" borderId="5" xfId="0" applyFont="true" applyBorder="true" applyAlignment="true" applyProtection="false">
      <alignment horizontal="right" vertical="bottom" textRotation="0" wrapText="false" indent="0" shrinkToFit="false"/>
      <protection locked="true" hidden="false"/>
    </xf>
    <xf numFmtId="168" fontId="23" fillId="0" borderId="6" xfId="0" applyFont="true" applyBorder="true" applyAlignment="false" applyProtection="false">
      <alignment horizontal="general" vertical="bottom" textRotation="0" wrapText="false" indent="0" shrinkToFit="false"/>
      <protection locked="true" hidden="false"/>
    </xf>
    <xf numFmtId="171" fontId="23" fillId="0" borderId="6" xfId="0" applyFont="true" applyBorder="true" applyAlignment="true" applyProtection="false">
      <alignment horizontal="center" vertical="bottom" textRotation="0" wrapText="false" indent="0" shrinkToFit="false"/>
      <protection locked="true" hidden="false"/>
    </xf>
    <xf numFmtId="168" fontId="23" fillId="0" borderId="6" xfId="0" applyFont="true" applyBorder="true" applyAlignment="true" applyProtection="false">
      <alignment horizontal="right" vertical="bottom" textRotation="0" wrapText="false" indent="0" shrinkToFit="false"/>
      <protection locked="true" hidden="false"/>
    </xf>
    <xf numFmtId="168" fontId="23" fillId="0" borderId="0" xfId="0" applyFont="true" applyBorder="true" applyAlignment="true" applyProtection="false">
      <alignment horizontal="left" vertical="bottom" textRotation="0" wrapText="false" indent="0" shrinkToFit="false"/>
      <protection locked="true" hidden="false"/>
    </xf>
    <xf numFmtId="168" fontId="0" fillId="0" borderId="7" xfId="0" applyFont="false" applyBorder="true" applyAlignment="false" applyProtection="false">
      <alignment horizontal="general" vertical="bottom" textRotation="0" wrapText="false" indent="0" shrinkToFit="false"/>
      <protection locked="true" hidden="false"/>
    </xf>
    <xf numFmtId="168" fontId="23" fillId="0" borderId="7"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false" applyAlignment="true" applyProtection="false">
      <alignment horizontal="left" vertical="bottom" textRotation="0" wrapText="false" indent="0" shrinkToFit="false"/>
      <protection locked="true" hidden="false"/>
    </xf>
    <xf numFmtId="168" fontId="23" fillId="0" borderId="1"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true" applyAlignment="true" applyProtection="false">
      <alignment horizontal="justify" vertical="top" textRotation="0" wrapText="true" indent="0" shrinkToFit="false"/>
      <protection locked="true" hidden="false"/>
    </xf>
    <xf numFmtId="168" fontId="28" fillId="0" borderId="0" xfId="0" applyFont="true" applyBorder="false" applyAlignment="false" applyProtection="false">
      <alignment horizontal="general" vertical="bottom" textRotation="0" wrapText="false" indent="0" shrinkToFit="false"/>
      <protection locked="true" hidden="false"/>
    </xf>
    <xf numFmtId="168" fontId="29" fillId="0" borderId="0" xfId="0" applyFont="true" applyBorder="false" applyAlignment="false" applyProtection="false">
      <alignment horizontal="general" vertical="bottom" textRotation="0" wrapText="false" indent="0" shrinkToFit="false"/>
      <protection locked="true" hidden="false"/>
    </xf>
    <xf numFmtId="168" fontId="23" fillId="0" borderId="8" xfId="0" applyFont="true" applyBorder="true" applyAlignment="true" applyProtection="false">
      <alignment horizontal="right" vertical="bottom" textRotation="0" wrapText="false" indent="0" shrinkToFit="false"/>
      <protection locked="true" hidden="false"/>
    </xf>
    <xf numFmtId="168" fontId="23" fillId="0" borderId="9" xfId="0" applyFont="true" applyBorder="true" applyAlignment="true" applyProtection="false">
      <alignment horizontal="right" vertical="bottom" textRotation="0" wrapText="false" indent="0" shrinkToFit="false"/>
      <protection locked="true" hidden="false"/>
    </xf>
    <xf numFmtId="170" fontId="30" fillId="0" borderId="0" xfId="0" applyFont="true" applyBorder="false" applyAlignment="true" applyProtection="false">
      <alignment horizontal="right" vertical="bottom" textRotation="0" wrapText="false" indent="0" shrinkToFit="false"/>
      <protection locked="true" hidden="false"/>
    </xf>
    <xf numFmtId="168" fontId="31" fillId="0" borderId="0" xfId="0" applyFont="true" applyBorder="true" applyAlignment="true" applyProtection="false">
      <alignment horizontal="justify" vertical="center" textRotation="0" wrapText="true" indent="0" shrinkToFit="false"/>
      <protection locked="true" hidden="false"/>
    </xf>
    <xf numFmtId="168" fontId="23" fillId="0" borderId="8" xfId="0" applyFont="true" applyBorder="true" applyAlignment="false" applyProtection="false">
      <alignment horizontal="general" vertical="bottom" textRotation="0" wrapText="false" indent="0" shrinkToFit="false"/>
      <protection locked="true" hidden="false"/>
    </xf>
    <xf numFmtId="168" fontId="23" fillId="0" borderId="5" xfId="0" applyFont="true" applyBorder="true" applyAlignment="false" applyProtection="false">
      <alignment horizontal="general" vertical="bottom" textRotation="0" wrapText="false" indent="0" shrinkToFit="false"/>
      <protection locked="true" hidden="false"/>
    </xf>
    <xf numFmtId="168" fontId="23" fillId="0" borderId="3" xfId="0" applyFont="true" applyBorder="true" applyAlignment="true" applyProtection="false">
      <alignment horizontal="center" vertical="bottom" textRotation="0" wrapText="false" indent="0" shrinkToFit="false"/>
      <protection locked="true" hidden="false"/>
    </xf>
    <xf numFmtId="168" fontId="23" fillId="0" borderId="9" xfId="0" applyFont="true" applyBorder="true" applyAlignment="true" applyProtection="false">
      <alignment horizontal="center" vertical="bottom" textRotation="0" wrapText="false" indent="0" shrinkToFit="false"/>
      <protection locked="true" hidden="false"/>
    </xf>
    <xf numFmtId="168" fontId="23" fillId="0" borderId="9" xfId="0" applyFont="true" applyBorder="true" applyAlignment="false" applyProtection="false">
      <alignment horizontal="general" vertical="bottom" textRotation="0" wrapText="false" indent="0" shrinkToFit="false"/>
      <protection locked="true" hidden="false"/>
    </xf>
    <xf numFmtId="168" fontId="23" fillId="2" borderId="9" xfId="0" applyFont="true" applyBorder="true" applyAlignment="true" applyProtection="false">
      <alignment horizontal="center" vertical="bottom" textRotation="0" wrapText="false" indent="0" shrinkToFit="false"/>
      <protection locked="true" hidden="false"/>
    </xf>
    <xf numFmtId="168" fontId="23" fillId="0" borderId="0" xfId="0" applyFont="true" applyBorder="true" applyAlignment="true" applyProtection="false">
      <alignment horizontal="justify" vertical="center" textRotation="0" wrapText="true" indent="0" shrinkToFit="false"/>
      <protection locked="true" hidden="false"/>
    </xf>
    <xf numFmtId="168" fontId="16" fillId="0" borderId="8" xfId="0" applyFont="true" applyBorder="true" applyAlignment="false" applyProtection="false">
      <alignment horizontal="general" vertical="bottom" textRotation="0" wrapText="false" indent="0" shrinkToFit="false"/>
      <protection locked="true" hidden="false"/>
    </xf>
    <xf numFmtId="168" fontId="32" fillId="0" borderId="5" xfId="0" applyFont="true" applyBorder="true" applyAlignment="false" applyProtection="false">
      <alignment horizontal="general" vertical="bottom" textRotation="0" wrapText="false" indent="0" shrinkToFit="false"/>
      <protection locked="true" hidden="false"/>
    </xf>
    <xf numFmtId="168" fontId="0" fillId="0" borderId="5" xfId="0" applyFont="false" applyBorder="true" applyAlignment="false" applyProtection="false">
      <alignment horizontal="general" vertical="bottom" textRotation="0" wrapText="false" indent="0" shrinkToFit="false"/>
      <protection locked="true" hidden="false"/>
    </xf>
    <xf numFmtId="168" fontId="16" fillId="0" borderId="9" xfId="0" applyFont="true" applyBorder="true" applyAlignment="true" applyProtection="false">
      <alignment horizontal="right" vertical="bottom" textRotation="0" wrapText="false" indent="0" shrinkToFit="false"/>
      <protection locked="true" hidden="false"/>
    </xf>
    <xf numFmtId="164" fontId="0" fillId="0" borderId="10" xfId="0" applyFont="false" applyBorder="true" applyAlignment="false" applyProtection="false">
      <alignment horizontal="general" vertical="bottom" textRotation="0" wrapText="false" indent="0" shrinkToFit="false"/>
      <protection locked="true" hidden="false"/>
    </xf>
    <xf numFmtId="164" fontId="0" fillId="0" borderId="11" xfId="0" applyFont="false" applyBorder="true" applyAlignment="false" applyProtection="false">
      <alignment horizontal="general" vertical="bottom" textRotation="0" wrapText="false" indent="0" shrinkToFit="false"/>
      <protection locked="true" hidden="false"/>
    </xf>
    <xf numFmtId="164" fontId="0" fillId="0" borderId="3" xfId="0" applyFont="false" applyBorder="true" applyAlignment="false" applyProtection="false">
      <alignment horizontal="general" vertical="bottom" textRotation="0" wrapText="false" indent="0" shrinkToFit="false"/>
      <protection locked="true" hidden="false"/>
    </xf>
    <xf numFmtId="164" fontId="0" fillId="0" borderId="3" xfId="0" applyFont="true" applyBorder="true" applyAlignment="true" applyProtection="false">
      <alignment horizontal="center" vertical="bottom" textRotation="0" wrapText="false" indent="0" shrinkToFit="false"/>
      <protection locked="true" hidden="false"/>
    </xf>
    <xf numFmtId="172" fontId="0" fillId="0" borderId="3" xfId="0" applyFont="false" applyBorder="true" applyAlignment="true" applyProtection="false">
      <alignment horizontal="center" vertical="bottom" textRotation="0" wrapText="false" indent="0" shrinkToFit="false"/>
      <protection locked="true" hidden="false"/>
    </xf>
    <xf numFmtId="164" fontId="20" fillId="0" borderId="3"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73" fontId="0" fillId="0" borderId="3" xfId="0" applyFont="false" applyBorder="true" applyAlignment="false" applyProtection="false">
      <alignment horizontal="general" vertical="bottom" textRotation="0" wrapText="false" indent="0" shrinkToFit="false"/>
      <protection locked="true" hidden="false"/>
    </xf>
    <xf numFmtId="171" fontId="0" fillId="0" borderId="3" xfId="0" applyFont="false" applyBorder="true" applyAlignment="false" applyProtection="false">
      <alignment horizontal="general" vertical="bottom" textRotation="0" wrapText="false" indent="0" shrinkToFit="false"/>
      <protection locked="true" hidden="false"/>
    </xf>
    <xf numFmtId="164" fontId="0" fillId="0" borderId="12" xfId="0" applyFont="true" applyBorder="true" applyAlignment="false" applyProtection="false">
      <alignment horizontal="general" vertical="bottom" textRotation="0" wrapText="false" indent="0" shrinkToFit="false"/>
      <protection locked="true" hidden="false"/>
    </xf>
    <xf numFmtId="164" fontId="0" fillId="0" borderId="13" xfId="0" applyFont="false" applyBorder="true" applyAlignment="false" applyProtection="false">
      <alignment horizontal="general" vertical="bottom" textRotation="0" wrapText="false" indent="0" shrinkToFit="false"/>
      <protection locked="true" hidden="false"/>
    </xf>
    <xf numFmtId="164" fontId="37" fillId="0" borderId="3" xfId="0" applyFont="true" applyBorder="true" applyAlignment="false" applyProtection="false">
      <alignment horizontal="general" vertical="bottom" textRotation="0" wrapText="false" indent="0" shrinkToFit="false"/>
      <protection locked="true" hidden="false"/>
    </xf>
    <xf numFmtId="173" fontId="0" fillId="0" borderId="13" xfId="0" applyFont="false" applyBorder="true" applyAlignment="false" applyProtection="false">
      <alignment horizontal="general" vertical="bottom" textRotation="0" wrapText="false" indent="0" shrinkToFit="false"/>
      <protection locked="true" hidden="false"/>
    </xf>
    <xf numFmtId="164" fontId="38" fillId="0" borderId="0" xfId="0" applyFont="true" applyBorder="false" applyAlignment="false" applyProtection="false">
      <alignment horizontal="general" vertical="bottom" textRotation="0" wrapText="false" indent="0" shrinkToFit="false"/>
      <protection locked="true" hidden="false"/>
    </xf>
    <xf numFmtId="164" fontId="37" fillId="0" borderId="0" xfId="0" applyFont="true" applyBorder="false" applyAlignment="false" applyProtection="false">
      <alignment horizontal="general" vertical="bottom" textRotation="0" wrapText="false" indent="0" shrinkToFit="false"/>
      <protection locked="true" hidden="false"/>
    </xf>
    <xf numFmtId="173" fontId="0" fillId="0" borderId="14" xfId="0" applyFont="false" applyBorder="tru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tru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64" fontId="39"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true" applyProtection="false">
      <alignment horizontal="left" vertical="bottom" textRotation="0" wrapText="true" indent="0" shrinkToFit="false"/>
      <protection locked="true" hidden="false"/>
    </xf>
    <xf numFmtId="174" fontId="7" fillId="0" borderId="0" xfId="0" applyFont="true" applyBorder="false" applyAlignment="false" applyProtection="false">
      <alignment horizontal="general" vertical="bottom" textRotation="0" wrapText="false" indent="0" shrinkToFit="false"/>
      <protection locked="true" hidden="false"/>
    </xf>
    <xf numFmtId="174" fontId="10" fillId="0" borderId="0" xfId="0" applyFont="true" applyBorder="false" applyAlignment="false" applyProtection="false">
      <alignment horizontal="general" vertical="bottom" textRotation="0" wrapText="false" indent="0" shrinkToFit="false"/>
      <protection locked="true" hidden="false"/>
    </xf>
    <xf numFmtId="168" fontId="40" fillId="0" borderId="0" xfId="0" applyFont="true" applyBorder="false" applyAlignment="false" applyProtection="false">
      <alignment horizontal="general" vertical="bottom" textRotation="0" wrapText="false" indent="0" shrinkToFit="false"/>
      <protection locked="true" hidden="false"/>
    </xf>
    <xf numFmtId="168" fontId="41" fillId="0" borderId="0" xfId="0" applyFont="true" applyBorder="false" applyAlignment="false" applyProtection="false">
      <alignment horizontal="general" vertical="bottom" textRotation="0" wrapText="false" indent="0" shrinkToFit="false"/>
      <protection locked="true" hidden="false"/>
    </xf>
    <xf numFmtId="168" fontId="42" fillId="0" borderId="1" xfId="0" applyFont="true" applyBorder="true" applyAlignment="false" applyProtection="false">
      <alignment horizontal="general" vertical="bottom" textRotation="0" wrapText="false" indent="0" shrinkToFit="false"/>
      <protection locked="true" hidden="false"/>
    </xf>
    <xf numFmtId="168" fontId="13" fillId="0" borderId="1" xfId="0" applyFont="true" applyBorder="true" applyAlignment="true" applyProtection="false">
      <alignment horizontal="left" vertical="bottom" textRotation="0" wrapText="true" indent="0" shrinkToFit="false"/>
      <protection locked="true" hidden="false"/>
    </xf>
    <xf numFmtId="174" fontId="13" fillId="0" borderId="1" xfId="0" applyFont="true" applyBorder="true" applyAlignment="false" applyProtection="false">
      <alignment horizontal="general" vertical="bottom" textRotation="0" wrapText="false" indent="0" shrinkToFit="false"/>
      <protection locked="true" hidden="false"/>
    </xf>
    <xf numFmtId="168" fontId="43" fillId="0" borderId="1" xfId="0" applyFont="true" applyBorder="true" applyAlignment="false" applyProtection="false">
      <alignment horizontal="general" vertical="bottom" textRotation="0" wrapText="false" indent="0" shrinkToFit="false"/>
      <protection locked="true" hidden="false"/>
    </xf>
    <xf numFmtId="164" fontId="23" fillId="0" borderId="2" xfId="0" applyFont="true" applyBorder="true" applyAlignment="false" applyProtection="false">
      <alignment horizontal="general" vertical="bottom" textRotation="0" wrapText="false" indent="0" shrinkToFit="false"/>
      <protection locked="true" hidden="false"/>
    </xf>
    <xf numFmtId="164" fontId="23" fillId="0" borderId="2" xfId="0" applyFont="true" applyBorder="true" applyAlignment="true" applyProtection="false">
      <alignment horizontal="left" vertical="bottom" textRotation="0" wrapText="true" indent="0" shrinkToFit="false"/>
      <protection locked="true" hidden="false"/>
    </xf>
    <xf numFmtId="174" fontId="23" fillId="0" borderId="2" xfId="0" applyFont="true" applyBorder="true" applyAlignment="true" applyProtection="false">
      <alignment horizontal="general" vertical="bottom" textRotation="0" wrapText="true" indent="0" shrinkToFit="false"/>
      <protection locked="true" hidden="false"/>
    </xf>
    <xf numFmtId="174" fontId="25" fillId="0" borderId="2" xfId="0" applyFont="true" applyBorder="true" applyAlignment="true" applyProtection="false">
      <alignment horizontal="general" vertical="bottom" textRotation="0" wrapText="tru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4" fontId="29" fillId="0" borderId="0" xfId="0" applyFont="true" applyBorder="false" applyAlignment="false" applyProtection="false">
      <alignment horizontal="general" vertical="bottom" textRotation="0" wrapText="false" indent="0" shrinkToFit="false"/>
      <protection locked="true" hidden="false"/>
    </xf>
    <xf numFmtId="175" fontId="44" fillId="0" borderId="0" xfId="0" applyFont="true" applyBorder="false" applyAlignment="true" applyProtection="false">
      <alignment horizontal="right" vertical="bottom" textRotation="0" wrapText="false" indent="0" shrinkToFit="false"/>
      <protection locked="true" hidden="false"/>
    </xf>
    <xf numFmtId="164" fontId="2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left" vertical="bottom" textRotation="0" wrapText="true" indent="0" shrinkToFit="false"/>
      <protection locked="true" hidden="false"/>
    </xf>
    <xf numFmtId="174" fontId="23" fillId="0" borderId="0" xfId="0" applyFont="true" applyBorder="false" applyAlignment="true" applyProtection="false">
      <alignment horizontal="general" vertical="bottom" textRotation="0" wrapText="true" indent="0" shrinkToFit="false"/>
      <protection locked="true" hidden="false"/>
    </xf>
    <xf numFmtId="174" fontId="25" fillId="0" borderId="0" xfId="0" applyFont="true" applyBorder="false" applyAlignment="true" applyProtection="false">
      <alignment horizontal="general" vertical="bottom" textRotation="0" wrapText="true" indent="0" shrinkToFit="false"/>
      <protection locked="true" hidden="false"/>
    </xf>
    <xf numFmtId="172" fontId="44" fillId="0" borderId="0" xfId="0" applyFont="true" applyBorder="false" applyAlignment="false" applyProtection="false">
      <alignment horizontal="general" vertical="bottom" textRotation="0" wrapText="false" indent="0" shrinkToFit="false"/>
      <protection locked="true" hidden="false"/>
    </xf>
    <xf numFmtId="172" fontId="44" fillId="0" borderId="0" xfId="0" applyFont="true" applyBorder="false" applyAlignment="true" applyProtection="false">
      <alignment horizontal="right"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true" indent="0" shrinkToFit="false"/>
      <protection locked="true" hidden="false"/>
    </xf>
    <xf numFmtId="174" fontId="23" fillId="0" borderId="0" xfId="0" applyFont="true" applyBorder="false" applyAlignment="true" applyProtection="false">
      <alignment horizontal="left" vertical="bottom" textRotation="0" wrapText="true" indent="0" shrinkToFit="false"/>
      <protection locked="true" hidden="false"/>
    </xf>
    <xf numFmtId="164" fontId="44" fillId="0" borderId="0" xfId="0" applyFont="true" applyBorder="false" applyAlignment="true" applyProtection="false">
      <alignment horizontal="right" vertical="bottom" textRotation="0" wrapText="false" indent="0" shrinkToFit="false"/>
      <protection locked="true" hidden="false"/>
    </xf>
    <xf numFmtId="164" fontId="23" fillId="0" borderId="15" xfId="0" applyFont="true" applyBorder="true" applyAlignment="false" applyProtection="false">
      <alignment horizontal="general" vertical="bottom" textRotation="0" wrapText="false" indent="0" shrinkToFit="false"/>
      <protection locked="true" hidden="false"/>
    </xf>
    <xf numFmtId="164" fontId="23" fillId="0" borderId="15" xfId="0" applyFont="true" applyBorder="true" applyAlignment="true" applyProtection="false">
      <alignment horizontal="left" vertical="bottom" textRotation="0" wrapText="true" indent="0" shrinkToFit="false"/>
      <protection locked="true" hidden="false"/>
    </xf>
    <xf numFmtId="174" fontId="23" fillId="0" borderId="15" xfId="0" applyFont="true" applyBorder="true" applyAlignment="true" applyProtection="false">
      <alignment horizontal="general" vertical="bottom" textRotation="0" wrapText="true" indent="0" shrinkToFit="false"/>
      <protection locked="true" hidden="false"/>
    </xf>
    <xf numFmtId="164" fontId="23" fillId="0" borderId="15" xfId="0" applyFont="true" applyBorder="true" applyAlignment="true" applyProtection="false">
      <alignment horizontal="general" vertical="bottom" textRotation="0" wrapText="true" indent="0" shrinkToFit="false"/>
      <protection locked="true" hidden="false"/>
    </xf>
    <xf numFmtId="164" fontId="25" fillId="0" borderId="0" xfId="0" applyFont="true" applyBorder="false" applyAlignment="false" applyProtection="false">
      <alignment horizontal="general" vertical="bottom" textRotation="0" wrapText="false" indent="0" shrinkToFit="false"/>
      <protection locked="true" hidden="false"/>
    </xf>
    <xf numFmtId="164" fontId="45" fillId="0" borderId="0" xfId="0" applyFont="true" applyBorder="false" applyAlignment="false" applyProtection="false">
      <alignment horizontal="general" vertical="bottom" textRotation="0" wrapText="false" indent="0" shrinkToFit="false"/>
      <protection locked="true" hidden="false"/>
    </xf>
    <xf numFmtId="164" fontId="23" fillId="0" borderId="16" xfId="0" applyFont="true" applyBorder="true" applyAlignment="true" applyProtection="false">
      <alignment horizontal="center" vertical="top" textRotation="0" wrapText="true" indent="0" shrinkToFit="false"/>
      <protection locked="true" hidden="false"/>
    </xf>
    <xf numFmtId="174" fontId="23" fillId="0" borderId="16" xfId="0" applyFont="true" applyBorder="true" applyAlignment="true" applyProtection="false">
      <alignment horizontal="center" vertical="top" textRotation="0" wrapText="true" indent="0" shrinkToFit="false"/>
      <protection locked="true" hidden="false"/>
    </xf>
    <xf numFmtId="164" fontId="6" fillId="0" borderId="16" xfId="0" applyFont="true" applyBorder="true" applyAlignment="true" applyProtection="false">
      <alignment horizontal="center" vertical="bottom" textRotation="0" wrapText="false" indent="0" shrinkToFit="false"/>
      <protection locked="true" hidden="false"/>
    </xf>
    <xf numFmtId="164" fontId="23" fillId="0" borderId="16" xfId="0" applyFont="true" applyBorder="true" applyAlignment="true" applyProtection="false">
      <alignment horizontal="center" vertical="bottom" textRotation="0" wrapText="false" indent="0" shrinkToFit="false"/>
      <protection locked="true" hidden="false"/>
    </xf>
    <xf numFmtId="164" fontId="46" fillId="0" borderId="0" xfId="0" applyFont="true" applyBorder="false" applyAlignment="true" applyProtection="false">
      <alignment horizontal="center" vertical="bottom" textRotation="0" wrapText="false" indent="0" shrinkToFit="false"/>
      <protection locked="true" hidden="false"/>
    </xf>
    <xf numFmtId="164" fontId="23" fillId="0" borderId="17" xfId="0" applyFont="true" applyBorder="true" applyAlignment="true" applyProtection="false">
      <alignment horizontal="center" vertical="center" textRotation="0" wrapText="true" indent="0" shrinkToFit="false"/>
      <protection locked="true" hidden="false"/>
    </xf>
    <xf numFmtId="174" fontId="23" fillId="0" borderId="17" xfId="0" applyFont="true" applyBorder="true" applyAlignment="true" applyProtection="false">
      <alignment horizontal="center" vertical="center" textRotation="0" wrapText="true" indent="0" shrinkToFit="false"/>
      <protection locked="true" hidden="false"/>
    </xf>
    <xf numFmtId="174" fontId="23" fillId="0" borderId="18" xfId="0" applyFont="true" applyBorder="true" applyAlignment="true" applyProtection="false">
      <alignment horizontal="center" vertical="center" textRotation="0" wrapText="true" indent="0" shrinkToFit="false"/>
      <protection locked="true" hidden="false"/>
    </xf>
    <xf numFmtId="164" fontId="23" fillId="0" borderId="18" xfId="0" applyFont="true" applyBorder="true" applyAlignment="true" applyProtection="false">
      <alignment horizontal="center" vertical="center" textRotation="0" wrapText="true" indent="0" shrinkToFit="false"/>
      <protection locked="true" hidden="false"/>
    </xf>
    <xf numFmtId="164" fontId="6" fillId="0" borderId="18" xfId="0" applyFont="true" applyBorder="true" applyAlignment="true" applyProtection="false">
      <alignment horizontal="center" vertical="center" textRotation="0" wrapText="true" indent="0" shrinkToFit="false"/>
      <protection locked="true" hidden="false"/>
    </xf>
    <xf numFmtId="174" fontId="23" fillId="0" borderId="17" xfId="0" applyFont="true" applyBorder="true" applyAlignment="true" applyProtection="false">
      <alignment horizontal="center" vertical="center" textRotation="0" wrapText="fals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23" fillId="0" borderId="19" xfId="0" applyFont="true" applyBorder="true" applyAlignment="true" applyProtection="false">
      <alignment horizontal="center" vertical="bottom" textRotation="0" wrapText="false" indent="0" shrinkToFit="false"/>
      <protection locked="true" hidden="false"/>
    </xf>
    <xf numFmtId="164" fontId="23" fillId="0" borderId="16" xfId="0" applyFont="true" applyBorder="true" applyAlignment="true" applyProtection="false">
      <alignment horizontal="left" vertical="bottom" textRotation="0" wrapText="true" indent="0" shrinkToFit="false"/>
      <protection locked="true" hidden="false"/>
    </xf>
    <xf numFmtId="174" fontId="23" fillId="0" borderId="20" xfId="0" applyFont="true" applyBorder="true" applyAlignment="true" applyProtection="false">
      <alignment horizontal="right" vertical="bottom" textRotation="0" wrapText="false" indent="0" shrinkToFit="false"/>
      <protection locked="true" hidden="false"/>
    </xf>
    <xf numFmtId="174" fontId="23" fillId="0" borderId="21" xfId="0" applyFont="true" applyBorder="true" applyAlignment="true" applyProtection="false">
      <alignment horizontal="right" vertical="bottom" textRotation="0" wrapText="true" indent="0" shrinkToFit="false"/>
      <protection locked="true" hidden="false"/>
    </xf>
    <xf numFmtId="174" fontId="23" fillId="0" borderId="3" xfId="0" applyFont="true" applyBorder="true" applyAlignment="true" applyProtection="false">
      <alignment horizontal="right" vertical="bottom" textRotation="0" wrapText="false" indent="0" shrinkToFit="false"/>
      <protection locked="true" hidden="false"/>
    </xf>
    <xf numFmtId="176" fontId="6" fillId="0" borderId="3" xfId="0" applyFont="true" applyBorder="true" applyAlignment="false" applyProtection="false">
      <alignment horizontal="general" vertical="bottom" textRotation="0" wrapText="false" indent="0" shrinkToFit="false"/>
      <protection locked="true" hidden="false"/>
    </xf>
    <xf numFmtId="174" fontId="6" fillId="0" borderId="3" xfId="21" applyFont="true" applyBorder="true" applyAlignment="false" applyProtection="false">
      <alignment horizontal="general" vertical="bottom" textRotation="0" wrapText="false" indent="0" shrinkToFit="false"/>
      <protection locked="true" hidden="false"/>
    </xf>
    <xf numFmtId="174" fontId="23" fillId="2" borderId="22" xfId="0" applyFont="true" applyBorder="true" applyAlignment="true" applyProtection="false">
      <alignment horizontal="right" vertical="bottom" textRotation="0" wrapText="false" indent="0" shrinkToFit="false"/>
      <protection locked="true" hidden="false"/>
    </xf>
    <xf numFmtId="174" fontId="21" fillId="0" borderId="0" xfId="0" applyFont="true" applyBorder="false" applyAlignment="false" applyProtection="false">
      <alignment horizontal="general" vertical="bottom" textRotation="0" wrapText="false" indent="0" shrinkToFit="false"/>
      <protection locked="true" hidden="false"/>
    </xf>
    <xf numFmtId="164" fontId="20" fillId="0" borderId="3" xfId="0" applyFont="true" applyBorder="true" applyAlignment="false" applyProtection="false">
      <alignment horizontal="general" vertical="bottom" textRotation="0" wrapText="false" indent="0" shrinkToFit="false"/>
      <protection locked="true" hidden="false"/>
    </xf>
    <xf numFmtId="164" fontId="20" fillId="0" borderId="12" xfId="0" applyFont="true" applyBorder="true" applyAlignment="false" applyProtection="false">
      <alignment horizontal="general" vertical="bottom" textRotation="0" wrapText="false" indent="0" shrinkToFit="false"/>
      <protection locked="true" hidden="false"/>
    </xf>
    <xf numFmtId="174" fontId="23" fillId="0" borderId="16" xfId="17" applyFont="true" applyBorder="true" applyAlignment="true" applyProtection="true">
      <alignment horizontal="center" vertical="bottom" textRotation="0" wrapText="false" indent="0" shrinkToFit="false"/>
      <protection locked="true" hidden="false"/>
    </xf>
    <xf numFmtId="164" fontId="23" fillId="0" borderId="16" xfId="0" applyFont="true" applyBorder="true" applyAlignment="true" applyProtection="false">
      <alignment horizontal="right" vertical="bottom" textRotation="0" wrapText="false" indent="0" shrinkToFit="false"/>
      <protection locked="true" hidden="false"/>
    </xf>
    <xf numFmtId="164" fontId="27" fillId="0" borderId="16" xfId="0" applyFont="true" applyBorder="true" applyAlignment="true" applyProtection="false">
      <alignment horizontal="left" vertical="bottom" textRotation="0" wrapText="true" indent="0" shrinkToFit="false"/>
      <protection locked="true" hidden="false"/>
    </xf>
    <xf numFmtId="174" fontId="23" fillId="0" borderId="16" xfId="0" applyFont="true" applyBorder="true" applyAlignment="true" applyProtection="false">
      <alignment horizontal="right" vertical="bottom" textRotation="0" wrapText="false" indent="0" shrinkToFit="false"/>
      <protection locked="true" hidden="false"/>
    </xf>
    <xf numFmtId="174" fontId="27" fillId="0" borderId="16" xfId="0" applyFont="true" applyBorder="true" applyAlignment="true" applyProtection="false">
      <alignment horizontal="right" vertical="bottom" textRotation="0" wrapText="false" indent="0" shrinkToFit="false"/>
      <protection locked="true" hidden="false"/>
    </xf>
    <xf numFmtId="177" fontId="23" fillId="0" borderId="16" xfId="0" applyFont="true" applyBorder="true" applyAlignment="true" applyProtection="false">
      <alignment horizontal="right" vertical="bottom" textRotation="0" wrapText="false" indent="0" shrinkToFit="false"/>
      <protection locked="true" hidden="false"/>
    </xf>
    <xf numFmtId="176" fontId="23" fillId="0" borderId="16" xfId="0" applyFont="true" applyBorder="true" applyAlignment="true" applyProtection="false">
      <alignment horizontal="right" vertical="bottom" textRotation="0" wrapText="false" indent="0" shrinkToFit="false"/>
      <protection locked="true" hidden="false"/>
    </xf>
    <xf numFmtId="178" fontId="6" fillId="0" borderId="16" xfId="0" applyFont="true" applyBorder="true" applyAlignment="true" applyProtection="false">
      <alignment horizontal="right" vertical="bottom" textRotation="0" wrapText="false" indent="0" shrinkToFit="false"/>
      <protection locked="true" hidden="false"/>
    </xf>
    <xf numFmtId="178" fontId="23" fillId="0" borderId="16" xfId="0" applyFont="true" applyBorder="true" applyAlignment="true" applyProtection="false">
      <alignment horizontal="right" vertical="bottom" textRotation="0" wrapText="false" indent="0" shrinkToFit="false"/>
      <protection locked="true" hidden="false"/>
    </xf>
  </cellXfs>
  <cellStyles count="10">
    <cellStyle name="Normal" xfId="0" builtinId="0"/>
    <cellStyle name="Comma" xfId="15" builtinId="3"/>
    <cellStyle name="Comma [0]" xfId="16" builtinId="6"/>
    <cellStyle name="Currency" xfId="17" builtinId="4"/>
    <cellStyle name="Currency [0]" xfId="18" builtinId="7"/>
    <cellStyle name="Percent" xfId="19" builtinId="5"/>
    <cellStyle name="Currency 2" xfId="20"/>
    <cellStyle name="Normal 2" xfId="21"/>
    <cellStyle name="Normal 3" xfId="22"/>
    <cellStyle name="Normal_G702" xfId="23"/>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131313"/>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png"/>
</Relationships>
</file>

<file path=xl/drawings/_rels/drawing2.xml.rels><?xml version="1.0" encoding="UTF-8"?>
<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9</xdr:col>
      <xdr:colOff>57240</xdr:colOff>
      <xdr:row>0</xdr:row>
      <xdr:rowOff>114120</xdr:rowOff>
    </xdr:from>
    <xdr:to>
      <xdr:col>9</xdr:col>
      <xdr:colOff>228240</xdr:colOff>
      <xdr:row>0</xdr:row>
      <xdr:rowOff>304200</xdr:rowOff>
    </xdr:to>
    <xdr:sp>
      <xdr:nvSpPr>
        <xdr:cNvPr id="1" name="TextBox 4"/>
        <xdr:cNvSpPr/>
      </xdr:nvSpPr>
      <xdr:spPr>
        <a:xfrm>
          <a:off x="3248640" y="114120"/>
          <a:ext cx="171000" cy="190080"/>
        </a:xfrm>
        <a:prstGeom prst="rect">
          <a:avLst/>
        </a:prstGeom>
        <a:solidFill>
          <a:srgbClr val="ffffff"/>
        </a:solidFill>
        <a:ln w="9525">
          <a:noFill/>
        </a:ln>
      </xdr:spPr>
      <xdr:style>
        <a:lnRef idx="0"/>
        <a:fillRef idx="0"/>
        <a:effectRef idx="0"/>
        <a:fontRef idx="minor"/>
      </xdr:style>
      <xdr:txBody>
        <a:bodyPr vertOverflow="clip" lIns="90000" rIns="90000" tIns="45000" bIns="45000" anchor="t">
          <a:noAutofit/>
        </a:bodyPr>
        <a:p>
          <a:pPr>
            <a:lnSpc>
              <a:spcPct val="100000"/>
            </a:lnSpc>
          </a:pPr>
          <a:r>
            <a:rPr b="1" lang="en-US" sz="1250" strike="noStrike" u="none">
              <a:solidFill>
                <a:schemeClr val="dk1"/>
              </a:solidFill>
              <a:effectLst/>
              <a:uFillTx/>
              <a:latin typeface="Arial Narrow"/>
            </a:rPr>
            <a:t>™</a:t>
          </a:r>
          <a:endParaRPr b="0" lang="en-US" sz="1250" strike="noStrike" u="none">
            <a:effectLst/>
            <a:uFillTx/>
            <a:latin typeface="Times New Roman"/>
          </a:endParaRPr>
        </a:p>
      </xdr:txBody>
    </xdr:sp>
    <xdr:clientData/>
  </xdr:twoCellAnchor>
  <xdr:twoCellAnchor editAs="twoCell">
    <xdr:from>
      <xdr:col>0</xdr:col>
      <xdr:colOff>0</xdr:colOff>
      <xdr:row>0</xdr:row>
      <xdr:rowOff>19080</xdr:rowOff>
    </xdr:from>
    <xdr:to>
      <xdr:col>12</xdr:col>
      <xdr:colOff>514080</xdr:colOff>
      <xdr:row>1</xdr:row>
      <xdr:rowOff>95040</xdr:rowOff>
    </xdr:to>
    <xdr:grpSp>
      <xdr:nvGrpSpPr>
        <xdr:cNvPr id="2" name="Group 13"/>
        <xdr:cNvGrpSpPr/>
      </xdr:nvGrpSpPr>
      <xdr:grpSpPr>
        <a:xfrm>
          <a:off x="0" y="19080"/>
          <a:ext cx="4239000" cy="647640"/>
          <a:chOff x="0" y="19080"/>
          <a:chExt cx="4239000" cy="647640"/>
        </a:xfrm>
      </xdr:grpSpPr>
      <xdr:grpSp>
        <xdr:nvGrpSpPr>
          <xdr:cNvPr id="3" name="Group 6"/>
          <xdr:cNvGrpSpPr/>
        </xdr:nvGrpSpPr>
        <xdr:grpSpPr>
          <a:xfrm>
            <a:off x="0" y="46440"/>
            <a:ext cx="489240" cy="456480"/>
            <a:chOff x="0" y="46440"/>
            <a:chExt cx="489240" cy="456480"/>
          </a:xfrm>
        </xdr:grpSpPr>
        <xdr:sp>
          <xdr:nvSpPr>
            <xdr:cNvPr id="4" name="AutoShape 5"/>
            <xdr:cNvSpPr/>
          </xdr:nvSpPr>
          <xdr:spPr>
            <a:xfrm>
              <a:off x="0" y="46440"/>
              <a:ext cx="447840" cy="456480"/>
            </a:xfrm>
            <a:prstGeom prst="rect">
              <a:avLst/>
            </a:prstGeom>
            <a:noFill/>
            <a:ln w="9525">
              <a:noFill/>
            </a:ln>
          </xdr:spPr>
          <xdr:style>
            <a:lnRef idx="0"/>
            <a:fillRef idx="0"/>
            <a:effectRef idx="0"/>
            <a:fontRef idx="minor"/>
          </xdr:style>
        </xdr:sp>
        <xdr:pic>
          <xdr:nvPicPr>
            <xdr:cNvPr id="5" name="Picture 7" descr=""/>
            <xdr:cNvPicPr/>
          </xdr:nvPicPr>
          <xdr:blipFill>
            <a:blip r:embed="rId1"/>
            <a:srcRect l="0" t="0" r="63996" b="0"/>
            <a:stretch/>
          </xdr:blipFill>
          <xdr:spPr>
            <a:xfrm>
              <a:off x="215640" y="97920"/>
              <a:ext cx="273600" cy="340920"/>
            </a:xfrm>
            <a:prstGeom prst="rect">
              <a:avLst/>
            </a:prstGeom>
            <a:noFill/>
            <a:ln w="9525">
              <a:noFill/>
            </a:ln>
          </xdr:spPr>
        </xdr:pic>
      </xdr:grpSp>
      <xdr:sp>
        <xdr:nvSpPr>
          <xdr:cNvPr id="6" name="TextBox 2"/>
          <xdr:cNvSpPr/>
        </xdr:nvSpPr>
        <xdr:spPr>
          <a:xfrm>
            <a:off x="1577880" y="142920"/>
            <a:ext cx="2661120" cy="475920"/>
          </a:xfrm>
          <a:prstGeom prst="rect">
            <a:avLst/>
          </a:prstGeom>
          <a:noFill/>
          <a:ln w="9525">
            <a:noFill/>
          </a:ln>
        </xdr:spPr>
        <xdr:style>
          <a:lnRef idx="0"/>
          <a:fillRef idx="0"/>
          <a:effectRef idx="0"/>
          <a:fontRef idx="minor"/>
        </xdr:style>
        <xdr:txBody>
          <a:bodyPr vertOverflow="clip" lIns="90000" rIns="90000" tIns="45000" bIns="45000" anchor="t">
            <a:noAutofit/>
          </a:bodyPr>
          <a:p>
            <a:pPr>
              <a:lnSpc>
                <a:spcPct val="100000"/>
              </a:lnSpc>
            </a:pPr>
            <a:r>
              <a:rPr b="1" lang="en-US" sz="2000" strike="noStrike" u="none">
                <a:solidFill>
                  <a:schemeClr val="dk1"/>
                </a:solidFill>
                <a:effectLst/>
                <a:uFillTx/>
                <a:latin typeface="Calibri"/>
              </a:rPr>
              <a:t>Document G702  − 1992</a:t>
            </a:r>
            <a:endParaRPr b="0" lang="en-US" sz="2000" strike="noStrike" u="none">
              <a:effectLst/>
              <a:uFillTx/>
              <a:latin typeface="Times New Roman"/>
            </a:endParaRPr>
          </a:p>
        </xdr:txBody>
      </xdr:sp>
      <xdr:sp>
        <xdr:nvSpPr>
          <xdr:cNvPr id="7" name="TextBox 12"/>
          <xdr:cNvSpPr/>
        </xdr:nvSpPr>
        <xdr:spPr>
          <a:xfrm>
            <a:off x="469080" y="19080"/>
            <a:ext cx="1204920" cy="647640"/>
          </a:xfrm>
          <a:prstGeom prst="rect">
            <a:avLst/>
          </a:prstGeom>
          <a:noFill/>
          <a:ln w="0">
            <a:noFill/>
          </a:ln>
        </xdr:spPr>
        <xdr:style>
          <a:lnRef idx="0"/>
          <a:fillRef idx="0"/>
          <a:effectRef idx="0"/>
          <a:fontRef idx="minor"/>
        </xdr:style>
        <xdr:txBody>
          <a:bodyPr vertOverflow="clip" lIns="90000" rIns="90000" tIns="45000" bIns="45000" anchor="ctr">
            <a:noAutofit/>
          </a:bodyPr>
          <a:p>
            <a:pPr algn="r">
              <a:lnSpc>
                <a:spcPct val="100000"/>
              </a:lnSpc>
            </a:pPr>
            <a:r>
              <a:rPr b="0" lang="en-US" sz="4000" strike="noStrike" u="none">
                <a:solidFill>
                  <a:schemeClr val="dk1"/>
                </a:solidFill>
                <a:effectLst/>
                <a:uFillTx/>
                <a:latin typeface="Bodoni MT"/>
              </a:rPr>
              <a:t>AIA</a:t>
            </a:r>
            <a:r>
              <a:rPr b="0" lang="en-US" sz="5000" strike="noStrike" u="none">
                <a:solidFill>
                  <a:schemeClr val="dk1"/>
                </a:solidFill>
                <a:effectLst/>
                <a:uFillTx/>
                <a:latin typeface="Bodoni MT"/>
              </a:rPr>
              <a:t>  </a:t>
            </a:r>
            <a:endParaRPr b="0" lang="en-US" sz="5000" strike="noStrike" u="none">
              <a:effectLst/>
              <a:uFillTx/>
              <a:latin typeface="Times New Roman"/>
            </a:endParaRPr>
          </a:p>
        </xdr:txBody>
      </xdr:sp>
    </xdr:grp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4</xdr:col>
      <xdr:colOff>542880</xdr:colOff>
      <xdr:row>0</xdr:row>
      <xdr:rowOff>209520</xdr:rowOff>
    </xdr:from>
    <xdr:to>
      <xdr:col>4</xdr:col>
      <xdr:colOff>761760</xdr:colOff>
      <xdr:row>0</xdr:row>
      <xdr:rowOff>380520</xdr:rowOff>
    </xdr:to>
    <xdr:sp>
      <xdr:nvSpPr>
        <xdr:cNvPr id="8" name="TextBox 4"/>
        <xdr:cNvSpPr/>
      </xdr:nvSpPr>
      <xdr:spPr>
        <a:xfrm>
          <a:off x="7499880" y="209520"/>
          <a:ext cx="218880" cy="171000"/>
        </a:xfrm>
        <a:prstGeom prst="rect">
          <a:avLst/>
        </a:prstGeom>
        <a:solidFill>
          <a:srgbClr val="ffffff"/>
        </a:solidFill>
        <a:ln w="9525">
          <a:noFill/>
        </a:ln>
      </xdr:spPr>
      <xdr:style>
        <a:lnRef idx="0"/>
        <a:fillRef idx="0"/>
        <a:effectRef idx="0"/>
        <a:fontRef idx="minor"/>
      </xdr:style>
    </xdr:sp>
    <xdr:clientData/>
  </xdr:twoCellAnchor>
  <xdr:twoCellAnchor editAs="twoCell">
    <xdr:from>
      <xdr:col>4</xdr:col>
      <xdr:colOff>676440</xdr:colOff>
      <xdr:row>0</xdr:row>
      <xdr:rowOff>276120</xdr:rowOff>
    </xdr:from>
    <xdr:to>
      <xdr:col>5</xdr:col>
      <xdr:colOff>28440</xdr:colOff>
      <xdr:row>0</xdr:row>
      <xdr:rowOff>437760</xdr:rowOff>
    </xdr:to>
    <xdr:sp>
      <xdr:nvSpPr>
        <xdr:cNvPr id="9" name="TextBox 11"/>
        <xdr:cNvSpPr/>
      </xdr:nvSpPr>
      <xdr:spPr>
        <a:xfrm>
          <a:off x="7633440" y="276120"/>
          <a:ext cx="459360" cy="161640"/>
        </a:xfrm>
        <a:prstGeom prst="rect">
          <a:avLst/>
        </a:prstGeom>
        <a:solidFill>
          <a:srgbClr val="ffffff"/>
        </a:solidFill>
        <a:ln w="9525">
          <a:noFill/>
        </a:ln>
      </xdr:spPr>
      <xdr:style>
        <a:lnRef idx="0"/>
        <a:fillRef idx="0"/>
        <a:effectRef idx="0"/>
        <a:fontRef idx="minor"/>
      </xdr:style>
      <xdr:txBody>
        <a:bodyPr vertOverflow="clip" lIns="90000" rIns="90000" tIns="45000" bIns="45000" anchor="ctr">
          <a:noAutofit/>
        </a:bodyPr>
        <a:p>
          <a:pPr>
            <a:lnSpc>
              <a:spcPct val="100000"/>
            </a:lnSpc>
          </a:pPr>
          <a:r>
            <a:rPr b="1" lang="en-US" sz="1250" strike="noStrike" u="none">
              <a:solidFill>
                <a:schemeClr val="dk1"/>
              </a:solidFill>
              <a:effectLst/>
              <a:uFillTx/>
              <a:latin typeface="Arial Narrow"/>
            </a:rPr>
            <a:t>™</a:t>
          </a:r>
          <a:endParaRPr b="0" lang="en-US" sz="1250" strike="noStrike" u="none">
            <a:effectLst/>
            <a:uFillTx/>
            <a:latin typeface="Times New Roman"/>
          </a:endParaRPr>
        </a:p>
      </xdr:txBody>
    </xdr:sp>
    <xdr:clientData/>
  </xdr:twoCellAnchor>
  <xdr:twoCellAnchor editAs="twoCell">
    <xdr:from>
      <xdr:col>0</xdr:col>
      <xdr:colOff>0</xdr:colOff>
      <xdr:row>0</xdr:row>
      <xdr:rowOff>0</xdr:rowOff>
    </xdr:from>
    <xdr:to>
      <xdr:col>6</xdr:col>
      <xdr:colOff>904680</xdr:colOff>
      <xdr:row>1</xdr:row>
      <xdr:rowOff>95040</xdr:rowOff>
    </xdr:to>
    <xdr:grpSp>
      <xdr:nvGrpSpPr>
        <xdr:cNvPr id="10" name="Group 5"/>
        <xdr:cNvGrpSpPr/>
      </xdr:nvGrpSpPr>
      <xdr:grpSpPr>
        <a:xfrm>
          <a:off x="0" y="0"/>
          <a:ext cx="10076760" cy="714240"/>
          <a:chOff x="0" y="0"/>
          <a:chExt cx="10076760" cy="714240"/>
        </a:xfrm>
      </xdr:grpSpPr>
      <xdr:grpSp>
        <xdr:nvGrpSpPr>
          <xdr:cNvPr id="11" name="Group 6"/>
          <xdr:cNvGrpSpPr/>
        </xdr:nvGrpSpPr>
        <xdr:grpSpPr>
          <a:xfrm>
            <a:off x="0" y="65520"/>
            <a:ext cx="739080" cy="475920"/>
            <a:chOff x="0" y="65520"/>
            <a:chExt cx="739080" cy="475920"/>
          </a:xfrm>
        </xdr:grpSpPr>
        <xdr:sp>
          <xdr:nvSpPr>
            <xdr:cNvPr id="12" name="AutoShape 5"/>
            <xdr:cNvSpPr/>
          </xdr:nvSpPr>
          <xdr:spPr>
            <a:xfrm>
              <a:off x="0" y="65520"/>
              <a:ext cx="739080" cy="456480"/>
            </a:xfrm>
            <a:prstGeom prst="rect">
              <a:avLst/>
            </a:prstGeom>
            <a:noFill/>
            <a:ln w="9525">
              <a:noFill/>
            </a:ln>
          </xdr:spPr>
          <xdr:style>
            <a:lnRef idx="0"/>
            <a:fillRef idx="0"/>
            <a:effectRef idx="0"/>
            <a:fontRef idx="minor"/>
          </xdr:style>
        </xdr:sp>
        <xdr:pic>
          <xdr:nvPicPr>
            <xdr:cNvPr id="13" name="Picture 7" descr=""/>
            <xdr:cNvPicPr/>
          </xdr:nvPicPr>
          <xdr:blipFill>
            <a:blip r:embed="rId1"/>
            <a:srcRect l="0" t="0" r="63996" b="0"/>
            <a:stretch/>
          </xdr:blipFill>
          <xdr:spPr>
            <a:xfrm>
              <a:off x="0" y="65520"/>
              <a:ext cx="629640" cy="475920"/>
            </a:xfrm>
            <a:prstGeom prst="rect">
              <a:avLst/>
            </a:prstGeom>
            <a:noFill/>
            <a:ln w="9525">
              <a:noFill/>
            </a:ln>
          </xdr:spPr>
        </xdr:pic>
      </xdr:grpSp>
      <xdr:sp>
        <xdr:nvSpPr>
          <xdr:cNvPr id="14" name="TextBox 2"/>
          <xdr:cNvSpPr/>
        </xdr:nvSpPr>
        <xdr:spPr>
          <a:xfrm>
            <a:off x="2635560" y="181080"/>
            <a:ext cx="7441200" cy="437760"/>
          </a:xfrm>
          <a:prstGeom prst="rect">
            <a:avLst/>
          </a:prstGeom>
          <a:noFill/>
          <a:ln w="9525">
            <a:noFill/>
          </a:ln>
        </xdr:spPr>
        <xdr:style>
          <a:lnRef idx="0"/>
          <a:fillRef idx="0"/>
          <a:effectRef idx="0"/>
          <a:fontRef idx="minor"/>
        </xdr:style>
        <xdr:txBody>
          <a:bodyPr vertOverflow="clip" lIns="90000" rIns="90000" tIns="45000" bIns="45000" anchor="t">
            <a:noAutofit/>
          </a:bodyPr>
          <a:p>
            <a:pPr>
              <a:lnSpc>
                <a:spcPct val="100000"/>
              </a:lnSpc>
            </a:pPr>
            <a:r>
              <a:rPr b="1" lang="en-US" sz="2800" strike="noStrike" u="none">
                <a:solidFill>
                  <a:schemeClr val="dk1"/>
                </a:solidFill>
                <a:effectLst/>
                <a:uFillTx/>
                <a:latin typeface="Calibri"/>
              </a:rPr>
              <a:t>Document G703  − 1992</a:t>
            </a:r>
            <a:endParaRPr b="0" lang="en-US" sz="2800" strike="noStrike" u="none">
              <a:effectLst/>
              <a:uFillTx/>
              <a:latin typeface="Times New Roman"/>
            </a:endParaRPr>
          </a:p>
        </xdr:txBody>
      </xdr:sp>
      <xdr:sp>
        <xdr:nvSpPr>
          <xdr:cNvPr id="15" name="TextBox 8"/>
          <xdr:cNvSpPr/>
        </xdr:nvSpPr>
        <xdr:spPr>
          <a:xfrm>
            <a:off x="508320" y="0"/>
            <a:ext cx="2233800" cy="714240"/>
          </a:xfrm>
          <a:prstGeom prst="rect">
            <a:avLst/>
          </a:prstGeom>
          <a:noFill/>
          <a:ln w="0">
            <a:noFill/>
          </a:ln>
        </xdr:spPr>
        <xdr:style>
          <a:lnRef idx="0"/>
          <a:fillRef idx="0"/>
          <a:effectRef idx="0"/>
          <a:fontRef idx="minor"/>
        </xdr:style>
        <xdr:txBody>
          <a:bodyPr vertOverflow="clip" lIns="90000" rIns="90000" tIns="45000" bIns="45000" anchor="ctr">
            <a:noAutofit/>
          </a:bodyPr>
          <a:p>
            <a:pPr algn="r">
              <a:lnSpc>
                <a:spcPct val="100000"/>
              </a:lnSpc>
            </a:pPr>
            <a:r>
              <a:rPr b="0" lang="en-US" sz="5000" strike="noStrike" u="none">
                <a:solidFill>
                  <a:schemeClr val="dk1"/>
                </a:solidFill>
                <a:effectLst/>
                <a:uFillTx/>
                <a:latin typeface="Bodoni MT"/>
              </a:rPr>
              <a:t>AIA  </a:t>
            </a:r>
            <a:endParaRPr b="0" lang="en-US" sz="5000" strike="noStrike" u="none">
              <a:effectLst/>
              <a:uFillTx/>
              <a:latin typeface="Times New Roman"/>
            </a:endParaRPr>
          </a:p>
        </xdr:txBody>
      </xdr:sp>
    </xdr:grpSp>
    <xdr:clientData/>
  </xdr:twoCellAnchor>
</xdr:wsDr>
</file>

<file path=xl/theme/theme1.xml><?xml version="1.0" encoding="utf-8"?>
<a:theme xmlns:a="http://schemas.openxmlformats.org/drawingml/2006/main" xmlns:r="http://schemas.openxmlformats.org/officeDocument/2006/relationships"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4.xml.rels><?xml version="1.0" encoding="UTF-8"?>
<Relationships xmlns="http://schemas.openxmlformats.org/package/2006/relationships"><Relationship Id="rId1"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45"/>
  <sheetViews>
    <sheetView showFormulas="false" showGridLines="false" showRowColHeaders="true" showZeros="true" rightToLeft="false" tabSelected="false" showOutlineSymbols="true" defaultGridColor="true" view="normal" topLeftCell="A49" colorId="64" zoomScale="145" zoomScaleNormal="145" zoomScalePageLayoutView="100" workbookViewId="0">
      <selection pane="topLeft" activeCell="H33" activeCellId="0" sqref="H33"/>
    </sheetView>
  </sheetViews>
  <sheetFormatPr defaultColWidth="9.1484375" defaultRowHeight="15" customHeight="true" zeroHeight="false" outlineLevelRow="0" outlineLevelCol="0"/>
  <cols>
    <col collapsed="false" customWidth="true" hidden="false" outlineLevel="0" max="1" min="1" style="1" width="2.71"/>
    <col collapsed="false" customWidth="true" hidden="false" outlineLevel="0" max="2" min="2" style="1" width="3"/>
    <col collapsed="false" customWidth="true" hidden="false" outlineLevel="0" max="3" min="3" style="1" width="4.86"/>
    <col collapsed="false" customWidth="false" hidden="false" outlineLevel="0" max="6" min="4" style="1" width="9.14"/>
    <col collapsed="false" customWidth="true" hidden="false" outlineLevel="0" max="7" min="7" style="1" width="2.86"/>
    <col collapsed="false" customWidth="true" hidden="false" outlineLevel="0" max="8" min="8" style="1" width="2.57"/>
    <col collapsed="false" customWidth="true" hidden="false" outlineLevel="0" max="9" min="9" style="1" width="1.85"/>
    <col collapsed="false" customWidth="true" hidden="false" outlineLevel="0" max="10" min="10" style="1" width="5.71"/>
    <col collapsed="false" customWidth="true" hidden="false" outlineLevel="0" max="11" min="11" style="1" width="1.85"/>
    <col collapsed="false" customWidth="true" hidden="true" outlineLevel="0" max="12" min="12" style="1" width="0.29"/>
    <col collapsed="false" customWidth="true" hidden="false" outlineLevel="0" max="13" min="13" style="1" width="10.85"/>
    <col collapsed="false" customWidth="true" hidden="false" outlineLevel="0" max="14" min="14" style="1" width="1.85"/>
    <col collapsed="false" customWidth="true" hidden="false" outlineLevel="0" max="15" min="15" style="1" width="6.71"/>
    <col collapsed="false" customWidth="true" hidden="false" outlineLevel="0" max="16" min="16" style="1" width="2"/>
    <col collapsed="false" customWidth="true" hidden="false" outlineLevel="0" max="17" min="17" style="1" width="17.15"/>
    <col collapsed="false" customWidth="true" hidden="false" outlineLevel="0" max="18" min="18" style="1" width="24"/>
    <col collapsed="false" customWidth="true" hidden="false" outlineLevel="0" max="19" min="19" style="1" width="14.42"/>
    <col collapsed="false" customWidth="true" hidden="false" outlineLevel="0" max="20" min="20" style="1" width="4.42"/>
    <col collapsed="false" customWidth="false" hidden="false" outlineLevel="0" max="16384" min="21" style="1" width="9.14"/>
  </cols>
  <sheetData>
    <row r="1" customFormat="false" ht="45" hidden="false" customHeight="true" outlineLevel="0" collapsed="false">
      <c r="A1" s="2"/>
      <c r="C1" s="3"/>
      <c r="D1" s="3"/>
      <c r="E1" s="4" t="s">
        <v>0</v>
      </c>
      <c r="F1" s="5"/>
      <c r="N1" s="6"/>
      <c r="P1" s="7"/>
      <c r="Q1" s="7"/>
      <c r="R1" s="8"/>
      <c r="S1" s="5"/>
      <c r="T1" s="5"/>
    </row>
    <row r="2" customFormat="false" ht="9.75" hidden="false" customHeight="true" outlineLevel="0" collapsed="false">
      <c r="A2" s="2"/>
      <c r="C2" s="7"/>
      <c r="D2" s="5"/>
      <c r="E2" s="5"/>
      <c r="F2" s="5"/>
      <c r="N2" s="6"/>
      <c r="P2" s="7"/>
      <c r="Q2" s="7"/>
      <c r="R2" s="5"/>
      <c r="S2" s="5"/>
      <c r="T2" s="5"/>
    </row>
    <row r="3" customFormat="false" ht="17.25" hidden="false" customHeight="true" outlineLevel="0" collapsed="false">
      <c r="A3" s="9" t="s">
        <v>1</v>
      </c>
      <c r="B3" s="10"/>
      <c r="C3" s="10"/>
      <c r="D3" s="10"/>
      <c r="E3" s="10"/>
      <c r="F3" s="10"/>
      <c r="G3" s="10"/>
      <c r="H3" s="10"/>
      <c r="I3" s="10"/>
      <c r="J3" s="10"/>
      <c r="K3" s="10"/>
      <c r="L3" s="10"/>
      <c r="M3" s="11"/>
      <c r="N3" s="11"/>
      <c r="O3" s="11"/>
      <c r="P3" s="11"/>
      <c r="Q3" s="11"/>
      <c r="R3" s="11"/>
      <c r="S3" s="11"/>
      <c r="T3" s="11"/>
    </row>
    <row r="4" customFormat="false" ht="15" hidden="false" customHeight="true" outlineLevel="0" collapsed="false">
      <c r="A4" s="12" t="s">
        <v>2</v>
      </c>
      <c r="B4" s="13"/>
      <c r="C4" s="14"/>
      <c r="D4" s="15"/>
      <c r="E4" s="15"/>
      <c r="F4" s="15"/>
      <c r="G4" s="12" t="s">
        <v>3</v>
      </c>
      <c r="H4" s="14"/>
      <c r="J4" s="15"/>
      <c r="K4" s="16"/>
      <c r="L4" s="16"/>
      <c r="M4" s="16"/>
      <c r="N4" s="16"/>
      <c r="O4" s="16"/>
      <c r="P4" s="17"/>
      <c r="Q4" s="18" t="s">
        <v>4</v>
      </c>
      <c r="R4" s="19" t="n">
        <v>4</v>
      </c>
      <c r="S4" s="20" t="s">
        <v>5</v>
      </c>
      <c r="T4" s="20"/>
    </row>
    <row r="5" customFormat="false" ht="15" hidden="false" customHeight="true" outlineLevel="0" collapsed="false">
      <c r="A5" s="21" t="s">
        <v>6</v>
      </c>
      <c r="B5" s="22"/>
      <c r="C5" s="21"/>
      <c r="D5" s="23"/>
      <c r="F5" s="24"/>
      <c r="G5" s="15" t="s">
        <v>7</v>
      </c>
      <c r="H5" s="14"/>
      <c r="K5" s="25"/>
      <c r="L5" s="25"/>
      <c r="M5" s="25"/>
      <c r="N5" s="25"/>
      <c r="O5" s="25"/>
      <c r="P5" s="26"/>
      <c r="Q5" s="18" t="s">
        <v>8</v>
      </c>
      <c r="R5" s="27" t="n">
        <v>45527</v>
      </c>
      <c r="S5" s="28" t="s">
        <v>9</v>
      </c>
      <c r="T5" s="29"/>
    </row>
    <row r="6" customFormat="false" ht="15" hidden="false" customHeight="true" outlineLevel="0" collapsed="false">
      <c r="A6" s="22"/>
      <c r="B6" s="22"/>
      <c r="C6" s="21"/>
      <c r="D6" s="24"/>
      <c r="E6" s="24"/>
      <c r="F6" s="24"/>
      <c r="G6" s="15" t="s">
        <v>10</v>
      </c>
      <c r="H6" s="14"/>
      <c r="K6" s="25"/>
      <c r="L6" s="25"/>
      <c r="M6" s="25"/>
      <c r="N6" s="25"/>
      <c r="O6" s="25"/>
      <c r="P6" s="15"/>
      <c r="Q6" s="18" t="s">
        <v>11</v>
      </c>
      <c r="R6" s="30" t="s">
        <v>7</v>
      </c>
      <c r="S6" s="28" t="s">
        <v>12</v>
      </c>
      <c r="T6" s="29" t="s">
        <v>13</v>
      </c>
    </row>
    <row r="7" customFormat="false" ht="15" hidden="false" customHeight="true" outlineLevel="0" collapsed="false">
      <c r="A7" s="12" t="s">
        <v>14</v>
      </c>
      <c r="B7" s="13"/>
      <c r="C7" s="14"/>
      <c r="D7" s="15"/>
      <c r="E7" s="15"/>
      <c r="F7" s="15"/>
      <c r="G7" s="12" t="s">
        <v>15</v>
      </c>
      <c r="H7" s="14"/>
      <c r="J7" s="15"/>
      <c r="K7" s="25"/>
      <c r="L7" s="25"/>
      <c r="M7" s="25"/>
      <c r="N7" s="25"/>
      <c r="O7" s="25"/>
      <c r="P7" s="15"/>
      <c r="Q7" s="18" t="s">
        <v>16</v>
      </c>
      <c r="R7" s="27" t="n">
        <v>45378</v>
      </c>
      <c r="S7" s="28" t="s">
        <v>17</v>
      </c>
      <c r="T7" s="29"/>
    </row>
    <row r="8" customFormat="false" ht="15" hidden="false" customHeight="true" outlineLevel="0" collapsed="false">
      <c r="A8" s="12" t="s">
        <v>18</v>
      </c>
      <c r="B8" s="13"/>
      <c r="C8" s="14"/>
      <c r="D8" s="15"/>
      <c r="E8" s="15"/>
      <c r="F8" s="15"/>
      <c r="G8" s="12" t="s">
        <v>19</v>
      </c>
      <c r="H8" s="14"/>
      <c r="J8" s="15"/>
      <c r="K8" s="15" t="s">
        <v>20</v>
      </c>
      <c r="L8" s="15"/>
      <c r="M8" s="15"/>
      <c r="N8" s="15"/>
      <c r="O8" s="15"/>
      <c r="P8" s="15"/>
      <c r="Q8" s="18" t="s">
        <v>21</v>
      </c>
      <c r="R8" s="31" t="s">
        <v>22</v>
      </c>
      <c r="S8" s="28" t="s">
        <v>23</v>
      </c>
      <c r="T8" s="29"/>
    </row>
    <row r="9" customFormat="false" ht="29.25" hidden="false" customHeight="true" outlineLevel="0" collapsed="false">
      <c r="A9" s="10"/>
      <c r="B9" s="10"/>
      <c r="C9" s="32"/>
      <c r="D9" s="33"/>
      <c r="E9" s="33"/>
      <c r="F9" s="33"/>
      <c r="G9" s="10"/>
      <c r="H9" s="32"/>
      <c r="I9" s="10"/>
      <c r="J9" s="34"/>
      <c r="K9" s="33" t="s">
        <v>24</v>
      </c>
      <c r="L9" s="33"/>
      <c r="M9" s="33"/>
      <c r="N9" s="33"/>
      <c r="O9" s="33"/>
      <c r="P9" s="34"/>
      <c r="Q9" s="11"/>
      <c r="R9" s="35"/>
      <c r="S9" s="36" t="s">
        <v>25</v>
      </c>
      <c r="T9" s="37"/>
    </row>
    <row r="10" customFormat="false" ht="16.5" hidden="false" customHeight="true" outlineLevel="0" collapsed="false">
      <c r="A10" s="38" t="s">
        <v>26</v>
      </c>
      <c r="B10" s="13"/>
      <c r="C10" s="13"/>
      <c r="D10" s="13"/>
      <c r="E10" s="13"/>
      <c r="F10" s="13"/>
      <c r="G10" s="13"/>
      <c r="H10" s="13"/>
      <c r="I10" s="13"/>
      <c r="J10" s="13"/>
      <c r="K10" s="13"/>
      <c r="L10" s="13"/>
      <c r="O10" s="39" t="s">
        <v>27</v>
      </c>
      <c r="P10" s="39"/>
      <c r="Q10" s="39"/>
      <c r="R10" s="39"/>
      <c r="S10" s="39"/>
    </row>
    <row r="11" customFormat="false" ht="14.25" hidden="false" customHeight="true" outlineLevel="0" collapsed="false">
      <c r="A11" s="40" t="s">
        <v>28</v>
      </c>
      <c r="B11" s="41"/>
      <c r="C11" s="41"/>
      <c r="D11" s="41"/>
      <c r="E11" s="41"/>
      <c r="F11" s="41"/>
      <c r="G11" s="41"/>
      <c r="H11" s="41"/>
      <c r="I11" s="41"/>
      <c r="J11" s="41"/>
      <c r="K11" s="41"/>
      <c r="L11" s="41"/>
      <c r="M11" s="42"/>
      <c r="O11" s="39"/>
      <c r="P11" s="39"/>
      <c r="Q11" s="39"/>
      <c r="R11" s="39"/>
      <c r="S11" s="39"/>
    </row>
    <row r="12" customFormat="false" ht="14.25" hidden="false" customHeight="true" outlineLevel="0" collapsed="false">
      <c r="A12" s="40" t="s">
        <v>29</v>
      </c>
      <c r="B12" s="41"/>
      <c r="C12" s="41"/>
      <c r="D12" s="41"/>
      <c r="E12" s="41"/>
      <c r="F12" s="41"/>
      <c r="G12" s="41"/>
      <c r="H12" s="41"/>
      <c r="I12" s="41"/>
      <c r="J12" s="41"/>
      <c r="K12" s="41"/>
      <c r="L12" s="41"/>
      <c r="M12" s="42"/>
      <c r="O12" s="39"/>
      <c r="P12" s="39"/>
      <c r="Q12" s="39"/>
      <c r="R12" s="39"/>
      <c r="S12" s="39"/>
    </row>
    <row r="13" customFormat="false" ht="15" hidden="false" customHeight="false" outlineLevel="0" collapsed="false">
      <c r="A13" s="43" t="s">
        <v>30</v>
      </c>
      <c r="B13" s="44" t="s">
        <v>31</v>
      </c>
      <c r="C13" s="41"/>
      <c r="D13" s="41"/>
      <c r="E13" s="41"/>
      <c r="F13" s="41"/>
      <c r="G13" s="41"/>
      <c r="H13" s="42"/>
      <c r="I13" s="42"/>
      <c r="J13" s="42"/>
      <c r="K13" s="45" t="s">
        <v>32</v>
      </c>
      <c r="L13" s="46" t="n">
        <v>356000</v>
      </c>
      <c r="M13" s="46"/>
      <c r="O13" s="39"/>
      <c r="P13" s="39"/>
      <c r="Q13" s="39"/>
      <c r="R13" s="39"/>
      <c r="S13" s="39"/>
    </row>
    <row r="14" customFormat="false" ht="15" hidden="false" customHeight="false" outlineLevel="0" collapsed="false">
      <c r="A14" s="43" t="s">
        <v>33</v>
      </c>
      <c r="B14" s="44" t="s">
        <v>34</v>
      </c>
      <c r="C14" s="41"/>
      <c r="D14" s="41"/>
      <c r="E14" s="41"/>
      <c r="F14" s="41"/>
      <c r="G14" s="41"/>
      <c r="H14" s="42"/>
      <c r="I14" s="42"/>
      <c r="J14" s="42"/>
      <c r="K14" s="45" t="s">
        <v>32</v>
      </c>
      <c r="L14" s="47" t="n">
        <v>4283.77</v>
      </c>
      <c r="M14" s="47"/>
      <c r="O14" s="48" t="s">
        <v>35</v>
      </c>
      <c r="P14" s="40"/>
      <c r="Q14" s="40"/>
      <c r="R14" s="40"/>
    </row>
    <row r="15" customFormat="false" ht="15" hidden="false" customHeight="false" outlineLevel="0" collapsed="false">
      <c r="A15" s="43" t="s">
        <v>36</v>
      </c>
      <c r="B15" s="44" t="s">
        <v>37</v>
      </c>
      <c r="C15" s="41"/>
      <c r="D15" s="41"/>
      <c r="E15" s="41"/>
      <c r="F15" s="41"/>
      <c r="G15" s="41"/>
      <c r="H15" s="42"/>
      <c r="I15" s="42"/>
      <c r="J15" s="42"/>
      <c r="K15" s="45" t="s">
        <v>32</v>
      </c>
      <c r="L15" s="49" t="n">
        <f aca="false">L13+L14</f>
        <v>360283.77</v>
      </c>
      <c r="M15" s="49"/>
      <c r="O15" s="40" t="s">
        <v>38</v>
      </c>
      <c r="P15" s="40"/>
      <c r="Q15" s="50"/>
      <c r="R15" s="50"/>
    </row>
    <row r="16" customFormat="false" ht="15" hidden="false" customHeight="false" outlineLevel="0" collapsed="false">
      <c r="A16" s="43" t="s">
        <v>39</v>
      </c>
      <c r="B16" s="44" t="s">
        <v>40</v>
      </c>
      <c r="C16" s="41"/>
      <c r="D16" s="41"/>
      <c r="E16" s="41"/>
      <c r="F16" s="41"/>
      <c r="G16" s="41"/>
      <c r="H16" s="42"/>
      <c r="I16" s="42"/>
      <c r="J16" s="42"/>
      <c r="K16" s="45" t="s">
        <v>32</v>
      </c>
      <c r="L16" s="49" t="n">
        <f aca="false">'S-O-V'!G28</f>
        <v>356133.77</v>
      </c>
      <c r="M16" s="49"/>
      <c r="O16" s="40" t="s">
        <v>41</v>
      </c>
      <c r="P16" s="40"/>
      <c r="Q16" s="40"/>
      <c r="R16" s="40"/>
    </row>
    <row r="17" customFormat="false" ht="13.5" hidden="false" customHeight="true" outlineLevel="0" collapsed="false">
      <c r="A17" s="43" t="s">
        <v>42</v>
      </c>
      <c r="B17" s="44" t="s">
        <v>43</v>
      </c>
      <c r="C17" s="41"/>
      <c r="D17" s="41"/>
      <c r="E17" s="41"/>
      <c r="F17" s="41"/>
      <c r="G17" s="41"/>
      <c r="H17" s="40"/>
      <c r="I17" s="40"/>
      <c r="J17" s="41"/>
      <c r="K17" s="41"/>
      <c r="L17" s="41"/>
      <c r="M17" s="42"/>
      <c r="O17" s="40" t="s">
        <v>44</v>
      </c>
      <c r="P17" s="40"/>
      <c r="Q17" s="40"/>
      <c r="R17" s="40"/>
    </row>
    <row r="18" customFormat="false" ht="13.5" hidden="false" customHeight="true" outlineLevel="0" collapsed="false">
      <c r="A18" s="41"/>
      <c r="B18" s="44" t="s">
        <v>45</v>
      </c>
      <c r="C18" s="51" t="n">
        <v>0.1</v>
      </c>
      <c r="D18" s="40" t="s">
        <v>46</v>
      </c>
      <c r="E18" s="40"/>
      <c r="F18" s="41"/>
      <c r="G18" s="41"/>
      <c r="H18" s="41"/>
      <c r="I18" s="41"/>
      <c r="J18" s="41"/>
      <c r="K18" s="41"/>
      <c r="L18" s="41"/>
      <c r="M18" s="42"/>
      <c r="O18" s="40" t="s">
        <v>47</v>
      </c>
      <c r="P18" s="40"/>
      <c r="Q18" s="40"/>
      <c r="R18" s="40"/>
    </row>
    <row r="19" customFormat="false" ht="13.5" hidden="false" customHeight="true" outlineLevel="0" collapsed="false">
      <c r="A19" s="41"/>
      <c r="B19" s="41"/>
      <c r="C19" s="40" t="s">
        <v>48</v>
      </c>
      <c r="D19" s="40"/>
      <c r="E19" s="40"/>
      <c r="F19" s="41"/>
      <c r="G19" s="45" t="s">
        <v>32</v>
      </c>
      <c r="H19" s="52" t="n">
        <f aca="false">('S-O-V'!E28+'S-O-V'!D28)*0.1</f>
        <v>35613.377</v>
      </c>
      <c r="I19" s="52"/>
      <c r="J19" s="52"/>
      <c r="K19" s="52"/>
      <c r="L19" s="52"/>
      <c r="M19" s="42"/>
      <c r="O19" s="40" t="s">
        <v>49</v>
      </c>
      <c r="P19" s="40"/>
      <c r="Q19" s="40"/>
      <c r="R19" s="40"/>
    </row>
    <row r="20" customFormat="false" ht="13.5" hidden="false" customHeight="true" outlineLevel="0" collapsed="false">
      <c r="A20" s="41"/>
      <c r="B20" s="44" t="s">
        <v>50</v>
      </c>
      <c r="C20" s="51" t="n">
        <v>0.1</v>
      </c>
      <c r="D20" s="40" t="s">
        <v>51</v>
      </c>
      <c r="E20" s="40"/>
      <c r="F20" s="41"/>
      <c r="G20" s="41"/>
      <c r="H20" s="41"/>
      <c r="I20" s="41"/>
      <c r="J20" s="41"/>
      <c r="K20" s="41"/>
      <c r="L20" s="41"/>
      <c r="M20" s="42"/>
      <c r="O20" s="40" t="s">
        <v>52</v>
      </c>
      <c r="P20" s="40"/>
      <c r="Q20" s="40"/>
      <c r="R20" s="40"/>
    </row>
    <row r="21" customFormat="false" ht="13.5" hidden="false" customHeight="true" outlineLevel="0" collapsed="false">
      <c r="A21" s="41"/>
      <c r="B21" s="41"/>
      <c r="C21" s="40" t="s">
        <v>53</v>
      </c>
      <c r="D21" s="40"/>
      <c r="E21" s="40"/>
      <c r="F21" s="41"/>
      <c r="G21" s="45" t="s">
        <v>32</v>
      </c>
      <c r="H21" s="52" t="n">
        <f aca="false">'S-O-V'!F28*0.1</f>
        <v>0</v>
      </c>
      <c r="I21" s="52"/>
      <c r="J21" s="52"/>
      <c r="K21" s="52"/>
      <c r="L21" s="52"/>
      <c r="M21" s="42"/>
      <c r="O21" s="40" t="s">
        <v>54</v>
      </c>
      <c r="P21" s="40"/>
      <c r="Q21" s="40"/>
      <c r="R21" s="40"/>
    </row>
    <row r="22" customFormat="false" ht="14.25" hidden="false" customHeight="true" outlineLevel="0" collapsed="false">
      <c r="B22" s="53" t="s">
        <v>55</v>
      </c>
      <c r="C22" s="53"/>
      <c r="D22" s="53"/>
      <c r="E22" s="53"/>
      <c r="F22" s="53"/>
      <c r="G22" s="53"/>
      <c r="H22" s="53"/>
      <c r="I22" s="53"/>
      <c r="J22" s="53"/>
      <c r="K22" s="45" t="s">
        <v>32</v>
      </c>
      <c r="L22" s="52" t="n">
        <f aca="false">H19+H21</f>
        <v>35613.377</v>
      </c>
      <c r="M22" s="52"/>
      <c r="O22" s="54"/>
      <c r="P22" s="54"/>
      <c r="Q22" s="55"/>
      <c r="R22" s="55"/>
      <c r="S22" s="54"/>
      <c r="T22" s="54"/>
    </row>
    <row r="23" customFormat="false" ht="14.25" hidden="false" customHeight="true" outlineLevel="0" collapsed="false">
      <c r="B23" s="56"/>
      <c r="C23" s="56"/>
      <c r="D23" s="56"/>
      <c r="E23" s="56"/>
      <c r="F23" s="56"/>
      <c r="G23" s="56"/>
      <c r="H23" s="56"/>
      <c r="I23" s="56"/>
      <c r="J23" s="56"/>
      <c r="K23" s="45"/>
      <c r="L23" s="52"/>
      <c r="M23" s="45"/>
      <c r="O23" s="11"/>
      <c r="P23" s="11"/>
      <c r="Q23" s="57"/>
      <c r="R23" s="57"/>
      <c r="S23" s="11"/>
      <c r="T23" s="11"/>
    </row>
    <row r="24" customFormat="false" ht="6" hidden="false" customHeight="true" outlineLevel="0" collapsed="false">
      <c r="B24" s="56"/>
      <c r="C24" s="56"/>
      <c r="D24" s="56"/>
      <c r="E24" s="56"/>
      <c r="F24" s="56"/>
      <c r="G24" s="56"/>
      <c r="H24" s="56"/>
      <c r="I24" s="56"/>
      <c r="J24" s="56"/>
      <c r="K24" s="45"/>
      <c r="L24" s="52"/>
      <c r="M24" s="45"/>
      <c r="Q24" s="40"/>
      <c r="R24" s="40"/>
    </row>
    <row r="25" customFormat="false" ht="17.35" hidden="false" customHeight="false" outlineLevel="0" collapsed="false">
      <c r="A25" s="43" t="s">
        <v>56</v>
      </c>
      <c r="B25" s="44" t="s">
        <v>57</v>
      </c>
      <c r="C25" s="41"/>
      <c r="D25" s="41"/>
      <c r="E25" s="41"/>
      <c r="F25" s="41"/>
      <c r="G25" s="41"/>
      <c r="H25" s="42"/>
      <c r="I25" s="42"/>
      <c r="J25" s="42"/>
      <c r="K25" s="45" t="s">
        <v>32</v>
      </c>
      <c r="L25" s="52" t="n">
        <f aca="false">L16-L22</f>
        <v>320520.393</v>
      </c>
      <c r="M25" s="52"/>
      <c r="O25" s="38" t="s">
        <v>58</v>
      </c>
      <c r="P25" s="13"/>
      <c r="Q25" s="13"/>
      <c r="R25" s="13"/>
      <c r="S25" s="13"/>
      <c r="T25" s="13"/>
      <c r="U25" s="13"/>
      <c r="V25" s="13"/>
      <c r="W25" s="13"/>
      <c r="X25" s="13"/>
    </row>
    <row r="26" customFormat="false" ht="15" hidden="false" customHeight="true" outlineLevel="0" collapsed="false">
      <c r="A26" s="41"/>
      <c r="B26" s="41"/>
      <c r="C26" s="40" t="s">
        <v>59</v>
      </c>
      <c r="D26" s="40"/>
      <c r="E26" s="40"/>
      <c r="F26" s="41"/>
      <c r="G26" s="41"/>
      <c r="H26" s="41"/>
      <c r="I26" s="41"/>
      <c r="J26" s="41"/>
      <c r="K26" s="41"/>
      <c r="L26" s="41"/>
      <c r="M26" s="42"/>
      <c r="O26" s="58" t="s">
        <v>60</v>
      </c>
      <c r="P26" s="58"/>
      <c r="Q26" s="58"/>
      <c r="R26" s="58"/>
      <c r="S26" s="58"/>
    </row>
    <row r="27" customFormat="false" ht="15" hidden="false" customHeight="false" outlineLevel="0" collapsed="false">
      <c r="A27" s="43" t="s">
        <v>61</v>
      </c>
      <c r="B27" s="44" t="s">
        <v>62</v>
      </c>
      <c r="C27" s="41"/>
      <c r="D27" s="41"/>
      <c r="E27" s="41"/>
      <c r="F27" s="41"/>
      <c r="G27" s="41"/>
      <c r="H27" s="42"/>
      <c r="I27" s="42"/>
      <c r="J27" s="42"/>
      <c r="K27" s="45" t="s">
        <v>32</v>
      </c>
      <c r="L27" s="52" t="n">
        <v>143003.1</v>
      </c>
      <c r="M27" s="52"/>
      <c r="O27" s="58"/>
      <c r="P27" s="58"/>
      <c r="Q27" s="58"/>
      <c r="R27" s="58"/>
      <c r="S27" s="58"/>
    </row>
    <row r="28" customFormat="false" ht="15" hidden="false" customHeight="false" outlineLevel="0" collapsed="false">
      <c r="A28" s="41"/>
      <c r="B28" s="41"/>
      <c r="C28" s="40" t="s">
        <v>63</v>
      </c>
      <c r="D28" s="40"/>
      <c r="E28" s="40"/>
      <c r="F28" s="41"/>
      <c r="G28" s="41"/>
      <c r="H28" s="41"/>
      <c r="I28" s="41"/>
      <c r="J28" s="41"/>
      <c r="K28" s="41"/>
      <c r="L28" s="41"/>
      <c r="M28" s="42"/>
      <c r="O28" s="58"/>
      <c r="P28" s="58"/>
      <c r="Q28" s="58"/>
      <c r="R28" s="58"/>
      <c r="S28" s="58"/>
    </row>
    <row r="29" s="12" customFormat="true" ht="15" hidden="false" customHeight="false" outlineLevel="0" collapsed="false">
      <c r="A29" s="44" t="s">
        <v>64</v>
      </c>
      <c r="B29" s="44" t="s">
        <v>65</v>
      </c>
      <c r="C29" s="44"/>
      <c r="D29" s="44"/>
      <c r="E29" s="44"/>
      <c r="F29" s="59" t="s">
        <v>66</v>
      </c>
      <c r="G29" s="59"/>
      <c r="H29" s="59"/>
      <c r="I29" s="60"/>
      <c r="J29" s="60"/>
      <c r="K29" s="42" t="s">
        <v>32</v>
      </c>
      <c r="L29" s="44"/>
      <c r="M29" s="50" t="n">
        <v>0</v>
      </c>
      <c r="O29" s="58"/>
      <c r="P29" s="58"/>
      <c r="Q29" s="58"/>
      <c r="R29" s="58"/>
      <c r="S29" s="58"/>
    </row>
    <row r="30" s="12" customFormat="true" ht="15" hidden="false" customHeight="false" outlineLevel="0" collapsed="false">
      <c r="A30" s="44" t="s">
        <v>67</v>
      </c>
      <c r="B30" s="44" t="s">
        <v>68</v>
      </c>
      <c r="C30" s="44"/>
      <c r="D30" s="44"/>
      <c r="E30" s="44"/>
      <c r="F30" s="59" t="s">
        <v>69</v>
      </c>
      <c r="G30" s="59"/>
      <c r="H30" s="59"/>
      <c r="I30" s="60"/>
      <c r="J30" s="60"/>
      <c r="K30" s="42" t="s">
        <v>32</v>
      </c>
      <c r="L30" s="44"/>
      <c r="M30" s="40" t="n">
        <v>0</v>
      </c>
      <c r="O30" s="58"/>
      <c r="P30" s="58"/>
      <c r="Q30" s="58"/>
      <c r="R30" s="58"/>
      <c r="S30" s="58"/>
    </row>
    <row r="31" customFormat="false" ht="15" hidden="false" customHeight="false" outlineLevel="0" collapsed="false">
      <c r="A31" s="43" t="s">
        <v>70</v>
      </c>
      <c r="B31" s="44" t="s">
        <v>71</v>
      </c>
      <c r="C31" s="41"/>
      <c r="D31" s="41"/>
      <c r="E31" s="41"/>
      <c r="F31" s="41"/>
      <c r="G31" s="41"/>
      <c r="H31" s="42"/>
      <c r="I31" s="42"/>
      <c r="J31" s="42"/>
      <c r="K31" s="61" t="s">
        <v>32</v>
      </c>
      <c r="L31" s="62" t="n">
        <f aca="false">L25-L27-M29-M30</f>
        <v>177517.293</v>
      </c>
      <c r="M31" s="62"/>
      <c r="O31" s="58"/>
      <c r="P31" s="58"/>
      <c r="Q31" s="58"/>
      <c r="R31" s="58"/>
      <c r="S31" s="58"/>
    </row>
    <row r="32" customFormat="false" ht="15" hidden="false" customHeight="false" outlineLevel="0" collapsed="false">
      <c r="A32" s="43" t="s">
        <v>72</v>
      </c>
      <c r="B32" s="44" t="s">
        <v>73</v>
      </c>
      <c r="C32" s="41"/>
      <c r="D32" s="41"/>
      <c r="E32" s="41"/>
      <c r="F32" s="41"/>
      <c r="G32" s="41"/>
      <c r="H32" s="42"/>
      <c r="I32" s="42"/>
      <c r="J32" s="42"/>
      <c r="K32" s="45"/>
      <c r="L32" s="46"/>
      <c r="M32" s="46"/>
      <c r="O32" s="44" t="s">
        <v>74</v>
      </c>
      <c r="P32" s="40"/>
      <c r="Q32" s="40"/>
      <c r="S32" s="63"/>
    </row>
    <row r="33" customFormat="false" ht="15" hidden="false" customHeight="true" outlineLevel="0" collapsed="false">
      <c r="A33" s="41"/>
      <c r="B33" s="41"/>
      <c r="C33" s="40" t="s">
        <v>75</v>
      </c>
      <c r="D33" s="40"/>
      <c r="E33" s="40"/>
      <c r="F33" s="41"/>
      <c r="G33" s="45" t="s">
        <v>32</v>
      </c>
      <c r="H33" s="52" t="n">
        <f aca="false">L15-L25</f>
        <v>39763.377</v>
      </c>
      <c r="I33" s="52"/>
      <c r="J33" s="52"/>
      <c r="K33" s="52"/>
      <c r="L33" s="52"/>
      <c r="M33" s="42"/>
      <c r="O33" s="64" t="s">
        <v>76</v>
      </c>
      <c r="P33" s="64"/>
      <c r="Q33" s="64"/>
      <c r="R33" s="64"/>
      <c r="S33" s="64"/>
    </row>
    <row r="34" customFormat="false" ht="18.75" hidden="false" customHeight="true" outlineLevel="0" collapsed="false">
      <c r="A34" s="41"/>
      <c r="B34" s="41"/>
      <c r="C34" s="41"/>
      <c r="D34" s="41"/>
      <c r="E34" s="41"/>
      <c r="F34" s="41"/>
      <c r="G34" s="41"/>
      <c r="H34" s="41"/>
      <c r="I34" s="41"/>
      <c r="J34" s="41"/>
      <c r="K34" s="41"/>
      <c r="L34" s="41"/>
      <c r="M34" s="42"/>
      <c r="O34" s="64"/>
      <c r="P34" s="64"/>
      <c r="Q34" s="64"/>
      <c r="R34" s="64"/>
      <c r="S34" s="64"/>
    </row>
    <row r="35" customFormat="false" ht="13.5" hidden="false" customHeight="true" outlineLevel="0" collapsed="false">
      <c r="A35" s="65" t="s">
        <v>77</v>
      </c>
      <c r="B35" s="66"/>
      <c r="C35" s="66"/>
      <c r="D35" s="66"/>
      <c r="E35" s="66"/>
      <c r="F35" s="66"/>
      <c r="G35" s="67" t="s">
        <v>78</v>
      </c>
      <c r="H35" s="67"/>
      <c r="I35" s="67"/>
      <c r="J35" s="67"/>
      <c r="K35" s="67" t="s">
        <v>79</v>
      </c>
      <c r="L35" s="67"/>
      <c r="M35" s="67"/>
      <c r="O35" s="44"/>
      <c r="P35" s="40"/>
      <c r="Q35" s="40"/>
      <c r="R35" s="40"/>
    </row>
    <row r="36" customFormat="false" ht="15" hidden="false" customHeight="false" outlineLevel="0" collapsed="false">
      <c r="A36" s="65" t="s">
        <v>80</v>
      </c>
      <c r="B36" s="66"/>
      <c r="C36" s="66"/>
      <c r="D36" s="66"/>
      <c r="E36" s="66"/>
      <c r="F36" s="66"/>
      <c r="G36" s="65" t="s">
        <v>32</v>
      </c>
      <c r="H36" s="68" t="n">
        <v>4283.77</v>
      </c>
      <c r="I36" s="68"/>
      <c r="J36" s="68"/>
      <c r="K36" s="65" t="s">
        <v>32</v>
      </c>
      <c r="L36" s="66"/>
      <c r="M36" s="69" t="n">
        <v>0</v>
      </c>
      <c r="O36" s="40" t="s">
        <v>38</v>
      </c>
      <c r="P36" s="40" t="s">
        <v>81</v>
      </c>
      <c r="Q36" s="40"/>
      <c r="R36" s="40"/>
    </row>
    <row r="37" customFormat="false" ht="15" hidden="false" customHeight="true" outlineLevel="0" collapsed="false">
      <c r="A37" s="65" t="s">
        <v>82</v>
      </c>
      <c r="B37" s="66"/>
      <c r="C37" s="66"/>
      <c r="D37" s="66"/>
      <c r="E37" s="66"/>
      <c r="F37" s="66"/>
      <c r="G37" s="65" t="s">
        <v>32</v>
      </c>
      <c r="H37" s="70" t="n">
        <v>0</v>
      </c>
      <c r="I37" s="70"/>
      <c r="J37" s="70"/>
      <c r="K37" s="65" t="s">
        <v>32</v>
      </c>
      <c r="L37" s="66"/>
      <c r="M37" s="69" t="n">
        <v>0</v>
      </c>
      <c r="O37" s="71" t="s">
        <v>83</v>
      </c>
      <c r="P37" s="71"/>
      <c r="Q37" s="71"/>
      <c r="R37" s="71"/>
      <c r="S37" s="71"/>
    </row>
    <row r="38" customFormat="false" ht="15" hidden="false" customHeight="true" outlineLevel="0" collapsed="false">
      <c r="A38" s="65"/>
      <c r="B38" s="66"/>
      <c r="C38" s="66"/>
      <c r="D38" s="66"/>
      <c r="E38" s="66"/>
      <c r="F38" s="49" t="s">
        <v>84</v>
      </c>
      <c r="G38" s="65" t="s">
        <v>32</v>
      </c>
      <c r="H38" s="68" t="n">
        <f aca="false">SUM(H36:J37)</f>
        <v>4283.77</v>
      </c>
      <c r="I38" s="68"/>
      <c r="J38" s="68"/>
      <c r="K38" s="65" t="s">
        <v>32</v>
      </c>
      <c r="L38" s="66"/>
      <c r="M38" s="69" t="n">
        <f aca="false">SUM(M36:M37)</f>
        <v>0</v>
      </c>
      <c r="O38" s="71"/>
      <c r="P38" s="71"/>
      <c r="Q38" s="71"/>
      <c r="R38" s="71"/>
      <c r="S38" s="71"/>
    </row>
    <row r="39" customFormat="false" ht="14.25" hidden="false" customHeight="true" outlineLevel="0" collapsed="false">
      <c r="A39" s="72" t="s">
        <v>85</v>
      </c>
      <c r="B39" s="73"/>
      <c r="C39" s="73"/>
      <c r="D39" s="73"/>
      <c r="E39" s="73"/>
      <c r="F39" s="73"/>
      <c r="G39" s="72" t="s">
        <v>32</v>
      </c>
      <c r="H39" s="74"/>
      <c r="I39" s="75" t="n">
        <f aca="false">H38-M38</f>
        <v>4283.77</v>
      </c>
      <c r="J39" s="75"/>
      <c r="K39" s="75"/>
      <c r="L39" s="75"/>
      <c r="M39" s="75"/>
      <c r="O39" s="71"/>
      <c r="P39" s="71"/>
      <c r="Q39" s="71"/>
      <c r="R39" s="71"/>
      <c r="S39" s="71"/>
    </row>
    <row r="40" customFormat="false" ht="15" hidden="false" customHeight="false" outlineLevel="0" collapsed="false">
      <c r="A40" s="13"/>
      <c r="B40" s="13"/>
      <c r="C40" s="13"/>
      <c r="D40" s="13"/>
      <c r="E40" s="13"/>
      <c r="F40" s="13"/>
      <c r="G40" s="13"/>
      <c r="H40" s="13"/>
      <c r="I40" s="13"/>
      <c r="J40" s="13"/>
      <c r="K40" s="13"/>
      <c r="L40" s="13"/>
    </row>
    <row r="41" customFormat="false" ht="15" hidden="false" customHeight="false" outlineLevel="0" collapsed="false">
      <c r="A41" s="13"/>
      <c r="B41" s="13"/>
      <c r="C41" s="13"/>
      <c r="D41" s="13"/>
      <c r="E41" s="13"/>
      <c r="F41" s="13"/>
      <c r="G41" s="13"/>
      <c r="H41" s="13"/>
      <c r="I41" s="13"/>
      <c r="J41" s="13"/>
      <c r="K41" s="13"/>
      <c r="L41" s="13"/>
    </row>
    <row r="42" customFormat="false" ht="15" hidden="false" customHeight="false" outlineLevel="0" collapsed="false">
      <c r="A42" s="13"/>
      <c r="B42" s="13"/>
      <c r="C42" s="13"/>
      <c r="D42" s="13"/>
      <c r="E42" s="13"/>
      <c r="F42" s="13"/>
      <c r="G42" s="13"/>
      <c r="H42" s="13"/>
      <c r="I42" s="13"/>
      <c r="J42" s="13"/>
      <c r="K42" s="13"/>
      <c r="L42" s="13"/>
    </row>
    <row r="43" customFormat="false" ht="15" hidden="false" customHeight="false" outlineLevel="0" collapsed="false">
      <c r="A43" s="13"/>
      <c r="B43" s="13"/>
      <c r="C43" s="13"/>
      <c r="D43" s="13"/>
      <c r="E43" s="13"/>
      <c r="F43" s="13"/>
      <c r="G43" s="13"/>
      <c r="H43" s="13"/>
      <c r="I43" s="13"/>
      <c r="J43" s="13"/>
      <c r="K43" s="13"/>
      <c r="L43" s="13"/>
    </row>
    <row r="44" customFormat="false" ht="15" hidden="false" customHeight="false" outlineLevel="0" collapsed="false">
      <c r="A44" s="13"/>
      <c r="B44" s="13"/>
      <c r="C44" s="13"/>
      <c r="D44" s="13"/>
      <c r="E44" s="13"/>
      <c r="F44" s="13"/>
      <c r="G44" s="13"/>
      <c r="H44" s="13"/>
      <c r="I44" s="13"/>
      <c r="J44" s="13"/>
      <c r="K44" s="13"/>
      <c r="L44" s="13"/>
    </row>
    <row r="45" customFormat="false" ht="15" hidden="false" customHeight="false" outlineLevel="0" collapsed="false">
      <c r="A45" s="13"/>
      <c r="B45" s="13"/>
      <c r="C45" s="13"/>
      <c r="D45" s="13"/>
      <c r="E45" s="13"/>
      <c r="F45" s="13"/>
      <c r="G45" s="13"/>
      <c r="H45" s="13"/>
      <c r="I45" s="13"/>
      <c r="J45" s="13"/>
      <c r="K45" s="13"/>
      <c r="L45" s="13"/>
    </row>
  </sheetData>
  <mergeCells count="27">
    <mergeCell ref="C1:D1"/>
    <mergeCell ref="S4:T4"/>
    <mergeCell ref="D9:F9"/>
    <mergeCell ref="K9:O9"/>
    <mergeCell ref="O10:S13"/>
    <mergeCell ref="L13:M13"/>
    <mergeCell ref="L14:M14"/>
    <mergeCell ref="L15:M15"/>
    <mergeCell ref="L16:M16"/>
    <mergeCell ref="H19:L19"/>
    <mergeCell ref="H21:L21"/>
    <mergeCell ref="B22:J22"/>
    <mergeCell ref="L22:M22"/>
    <mergeCell ref="L25:M25"/>
    <mergeCell ref="O26:S31"/>
    <mergeCell ref="L27:M27"/>
    <mergeCell ref="L31:M31"/>
    <mergeCell ref="L32:M32"/>
    <mergeCell ref="H33:L33"/>
    <mergeCell ref="O33:S34"/>
    <mergeCell ref="G35:J35"/>
    <mergeCell ref="K35:M35"/>
    <mergeCell ref="H36:J36"/>
    <mergeCell ref="H37:J37"/>
    <mergeCell ref="O37:S39"/>
    <mergeCell ref="H38:J38"/>
    <mergeCell ref="I39:M39"/>
  </mergeCells>
  <printOptions headings="false" gridLines="false" gridLinesSet="true" horizontalCentered="true" verticalCentered="false"/>
  <pageMargins left="0.0902777777777778" right="0.0201388888888889" top="0" bottom="0.179861111111111"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5" activeCellId="0" sqref="A5"/>
    </sheetView>
  </sheetViews>
  <sheetFormatPr defaultColWidth="8.6796875" defaultRowHeight="15" customHeight="true" zeroHeight="false" outlineLevelRow="0" outlineLevelCol="0"/>
  <cols>
    <col collapsed="false" customWidth="true" hidden="false" outlineLevel="0" max="1" min="1" style="0" width="10.14"/>
  </cols>
  <sheetData>
    <row r="1" customFormat="false" ht="15" hidden="false" customHeight="false" outlineLevel="0" collapsed="false">
      <c r="A1" s="1" t="n">
        <f aca="false" t="array" ref="A1:B1">G702!L15:M15-G702!L16:M16</f>
        <v>4150</v>
      </c>
      <c r="B1" s="0" t="n">
        <v>0</v>
      </c>
    </row>
    <row r="2" customFormat="false" ht="15" hidden="false" customHeight="false" outlineLevel="0" collapsed="false">
      <c r="A2" s="1" t="n">
        <f aca="false" t="array" ref="A2:B2">G702!L16:M16-G702!L22:M22</f>
        <v>320520.393</v>
      </c>
      <c r="B2" s="0" t="n">
        <v>0</v>
      </c>
    </row>
    <row r="5" customFormat="false" ht="15" hidden="false" customHeight="false" outlineLevel="0" collapsed="false">
      <c r="A5" s="0" t="n">
        <f aca="false">5827.59+22900.44+114275.07</f>
        <v>143003.1</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J1048"/>
  <sheetViews>
    <sheetView showFormulas="false" showGridLines="true" showRowColHeaders="true" showZeros="true" rightToLeft="false" tabSelected="true" showOutlineSymbols="true" defaultGridColor="true" view="normal" topLeftCell="A4" colorId="64" zoomScale="100" zoomScaleNormal="100" zoomScalePageLayoutView="100" workbookViewId="0">
      <selection pane="topLeft" activeCell="C15" activeCellId="0" sqref="C15"/>
    </sheetView>
  </sheetViews>
  <sheetFormatPr defaultColWidth="8.6796875" defaultRowHeight="15" customHeight="true" zeroHeight="false" outlineLevelRow="0" outlineLevelCol="0"/>
  <cols>
    <col collapsed="false" customWidth="true" hidden="false" outlineLevel="0" max="1" min="1" style="76" width="3.86"/>
    <col collapsed="false" customWidth="true" hidden="false" outlineLevel="0" max="2" min="2" style="0" width="26.71"/>
    <col collapsed="false" customWidth="true" hidden="false" outlineLevel="0" max="3" min="3" style="0" width="12"/>
    <col collapsed="false" customWidth="true" hidden="false" outlineLevel="0" max="4" min="4" style="0" width="12.29"/>
    <col collapsed="false" customWidth="true" hidden="false" outlineLevel="0" max="5" min="5" style="0" width="13.57"/>
    <col collapsed="false" customWidth="true" hidden="false" outlineLevel="0" max="6" min="6" style="0" width="10.71"/>
    <col collapsed="false" customWidth="true" hidden="false" outlineLevel="0" max="7" min="7" style="0" width="11"/>
    <col collapsed="false" customWidth="true" hidden="false" outlineLevel="0" max="8" min="8" style="0" width="9.42"/>
    <col collapsed="false" customWidth="true" hidden="false" outlineLevel="0" max="9" min="9" style="0" width="12"/>
    <col collapsed="false" customWidth="true" hidden="false" outlineLevel="0" max="10" min="10" style="77" width="12"/>
    <col collapsed="false" customWidth="true" hidden="false" outlineLevel="0" max="257" min="257" style="0" width="3.86"/>
    <col collapsed="false" customWidth="true" hidden="false" outlineLevel="0" max="258" min="258" style="0" width="28.29"/>
    <col collapsed="false" customWidth="true" hidden="false" outlineLevel="0" max="259" min="259" style="0" width="12"/>
    <col collapsed="false" customWidth="true" hidden="false" outlineLevel="0" max="260" min="260" style="0" width="12.29"/>
    <col collapsed="false" customWidth="true" hidden="false" outlineLevel="0" max="261" min="261" style="0" width="13.57"/>
    <col collapsed="false" customWidth="true" hidden="false" outlineLevel="0" max="262" min="262" style="0" width="10.71"/>
    <col collapsed="false" customWidth="true" hidden="false" outlineLevel="0" max="263" min="263" style="0" width="11"/>
    <col collapsed="false" customWidth="true" hidden="false" outlineLevel="0" max="264" min="264" style="0" width="8.15"/>
    <col collapsed="false" customWidth="true" hidden="false" outlineLevel="0" max="265" min="265" style="0" width="12"/>
    <col collapsed="false" customWidth="true" hidden="false" outlineLevel="0" max="266" min="266" style="0" width="10.57"/>
    <col collapsed="false" customWidth="true" hidden="false" outlineLevel="0" max="513" min="513" style="0" width="3.86"/>
    <col collapsed="false" customWidth="true" hidden="false" outlineLevel="0" max="514" min="514" style="0" width="28.29"/>
    <col collapsed="false" customWidth="true" hidden="false" outlineLevel="0" max="515" min="515" style="0" width="12"/>
    <col collapsed="false" customWidth="true" hidden="false" outlineLevel="0" max="516" min="516" style="0" width="12.29"/>
    <col collapsed="false" customWidth="true" hidden="false" outlineLevel="0" max="517" min="517" style="0" width="13.57"/>
    <col collapsed="false" customWidth="true" hidden="false" outlineLevel="0" max="518" min="518" style="0" width="10.71"/>
    <col collapsed="false" customWidth="true" hidden="false" outlineLevel="0" max="519" min="519" style="0" width="11"/>
    <col collapsed="false" customWidth="true" hidden="false" outlineLevel="0" max="520" min="520" style="0" width="8.15"/>
    <col collapsed="false" customWidth="true" hidden="false" outlineLevel="0" max="521" min="521" style="0" width="12"/>
    <col collapsed="false" customWidth="true" hidden="false" outlineLevel="0" max="522" min="522" style="0" width="10.57"/>
    <col collapsed="false" customWidth="true" hidden="false" outlineLevel="0" max="769" min="769" style="0" width="3.86"/>
    <col collapsed="false" customWidth="true" hidden="false" outlineLevel="0" max="770" min="770" style="0" width="28.29"/>
    <col collapsed="false" customWidth="true" hidden="false" outlineLevel="0" max="771" min="771" style="0" width="12"/>
    <col collapsed="false" customWidth="true" hidden="false" outlineLevel="0" max="772" min="772" style="0" width="12.29"/>
    <col collapsed="false" customWidth="true" hidden="false" outlineLevel="0" max="773" min="773" style="0" width="13.57"/>
    <col collapsed="false" customWidth="true" hidden="false" outlineLevel="0" max="774" min="774" style="0" width="10.71"/>
    <col collapsed="false" customWidth="true" hidden="false" outlineLevel="0" max="775" min="775" style="0" width="11"/>
    <col collapsed="false" customWidth="true" hidden="false" outlineLevel="0" max="776" min="776" style="0" width="8.15"/>
    <col collapsed="false" customWidth="true" hidden="false" outlineLevel="0" max="777" min="777" style="0" width="12"/>
    <col collapsed="false" customWidth="true" hidden="false" outlineLevel="0" max="778" min="778" style="0" width="10.57"/>
    <col collapsed="false" customWidth="true" hidden="false" outlineLevel="0" max="1025" min="1025" style="0" width="3.86"/>
    <col collapsed="false" customWidth="true" hidden="false" outlineLevel="0" max="1026" min="1026" style="0" width="28.29"/>
    <col collapsed="false" customWidth="true" hidden="false" outlineLevel="0" max="1027" min="1027" style="0" width="12"/>
    <col collapsed="false" customWidth="true" hidden="false" outlineLevel="0" max="1028" min="1028" style="0" width="12.29"/>
    <col collapsed="false" customWidth="true" hidden="false" outlineLevel="0" max="1029" min="1029" style="0" width="13.57"/>
    <col collapsed="false" customWidth="true" hidden="false" outlineLevel="0" max="1030" min="1030" style="0" width="10.71"/>
    <col collapsed="false" customWidth="true" hidden="false" outlineLevel="0" max="1031" min="1031" style="0" width="11"/>
    <col collapsed="false" customWidth="true" hidden="false" outlineLevel="0" max="1032" min="1032" style="0" width="8.15"/>
    <col collapsed="false" customWidth="true" hidden="false" outlineLevel="0" max="1033" min="1033" style="0" width="12"/>
    <col collapsed="false" customWidth="true" hidden="false" outlineLevel="0" max="1034" min="1034" style="0" width="10.57"/>
    <col collapsed="false" customWidth="true" hidden="false" outlineLevel="0" max="1281" min="1281" style="0" width="3.86"/>
    <col collapsed="false" customWidth="true" hidden="false" outlineLevel="0" max="1282" min="1282" style="0" width="28.29"/>
    <col collapsed="false" customWidth="true" hidden="false" outlineLevel="0" max="1283" min="1283" style="0" width="12"/>
    <col collapsed="false" customWidth="true" hidden="false" outlineLevel="0" max="1284" min="1284" style="0" width="12.29"/>
    <col collapsed="false" customWidth="true" hidden="false" outlineLevel="0" max="1285" min="1285" style="0" width="13.57"/>
    <col collapsed="false" customWidth="true" hidden="false" outlineLevel="0" max="1286" min="1286" style="0" width="10.71"/>
    <col collapsed="false" customWidth="true" hidden="false" outlineLevel="0" max="1287" min="1287" style="0" width="11"/>
    <col collapsed="false" customWidth="true" hidden="false" outlineLevel="0" max="1288" min="1288" style="0" width="8.15"/>
    <col collapsed="false" customWidth="true" hidden="false" outlineLevel="0" max="1289" min="1289" style="0" width="12"/>
    <col collapsed="false" customWidth="true" hidden="false" outlineLevel="0" max="1290" min="1290" style="0" width="10.57"/>
    <col collapsed="false" customWidth="true" hidden="false" outlineLevel="0" max="1537" min="1537" style="0" width="3.86"/>
    <col collapsed="false" customWidth="true" hidden="false" outlineLevel="0" max="1538" min="1538" style="0" width="28.29"/>
    <col collapsed="false" customWidth="true" hidden="false" outlineLevel="0" max="1539" min="1539" style="0" width="12"/>
    <col collapsed="false" customWidth="true" hidden="false" outlineLevel="0" max="1540" min="1540" style="0" width="12.29"/>
    <col collapsed="false" customWidth="true" hidden="false" outlineLevel="0" max="1541" min="1541" style="0" width="13.57"/>
    <col collapsed="false" customWidth="true" hidden="false" outlineLevel="0" max="1542" min="1542" style="0" width="10.71"/>
    <col collapsed="false" customWidth="true" hidden="false" outlineLevel="0" max="1543" min="1543" style="0" width="11"/>
    <col collapsed="false" customWidth="true" hidden="false" outlineLevel="0" max="1544" min="1544" style="0" width="8.15"/>
    <col collapsed="false" customWidth="true" hidden="false" outlineLevel="0" max="1545" min="1545" style="0" width="12"/>
    <col collapsed="false" customWidth="true" hidden="false" outlineLevel="0" max="1546" min="1546" style="0" width="10.57"/>
    <col collapsed="false" customWidth="true" hidden="false" outlineLevel="0" max="1793" min="1793" style="0" width="3.86"/>
    <col collapsed="false" customWidth="true" hidden="false" outlineLevel="0" max="1794" min="1794" style="0" width="28.29"/>
    <col collapsed="false" customWidth="true" hidden="false" outlineLevel="0" max="1795" min="1795" style="0" width="12"/>
    <col collapsed="false" customWidth="true" hidden="false" outlineLevel="0" max="1796" min="1796" style="0" width="12.29"/>
    <col collapsed="false" customWidth="true" hidden="false" outlineLevel="0" max="1797" min="1797" style="0" width="13.57"/>
    <col collapsed="false" customWidth="true" hidden="false" outlineLevel="0" max="1798" min="1798" style="0" width="10.71"/>
    <col collapsed="false" customWidth="true" hidden="false" outlineLevel="0" max="1799" min="1799" style="0" width="11"/>
    <col collapsed="false" customWidth="true" hidden="false" outlineLevel="0" max="1800" min="1800" style="0" width="8.15"/>
    <col collapsed="false" customWidth="true" hidden="false" outlineLevel="0" max="1801" min="1801" style="0" width="12"/>
    <col collapsed="false" customWidth="true" hidden="false" outlineLevel="0" max="1802" min="1802" style="0" width="10.57"/>
    <col collapsed="false" customWidth="true" hidden="false" outlineLevel="0" max="2049" min="2049" style="0" width="3.86"/>
    <col collapsed="false" customWidth="true" hidden="false" outlineLevel="0" max="2050" min="2050" style="0" width="28.29"/>
    <col collapsed="false" customWidth="true" hidden="false" outlineLevel="0" max="2051" min="2051" style="0" width="12"/>
    <col collapsed="false" customWidth="true" hidden="false" outlineLevel="0" max="2052" min="2052" style="0" width="12.29"/>
    <col collapsed="false" customWidth="true" hidden="false" outlineLevel="0" max="2053" min="2053" style="0" width="13.57"/>
    <col collapsed="false" customWidth="true" hidden="false" outlineLevel="0" max="2054" min="2054" style="0" width="10.71"/>
    <col collapsed="false" customWidth="true" hidden="false" outlineLevel="0" max="2055" min="2055" style="0" width="11"/>
    <col collapsed="false" customWidth="true" hidden="false" outlineLevel="0" max="2056" min="2056" style="0" width="8.15"/>
    <col collapsed="false" customWidth="true" hidden="false" outlineLevel="0" max="2057" min="2057" style="0" width="12"/>
    <col collapsed="false" customWidth="true" hidden="false" outlineLevel="0" max="2058" min="2058" style="0" width="10.57"/>
    <col collapsed="false" customWidth="true" hidden="false" outlineLevel="0" max="2305" min="2305" style="0" width="3.86"/>
    <col collapsed="false" customWidth="true" hidden="false" outlineLevel="0" max="2306" min="2306" style="0" width="28.29"/>
    <col collapsed="false" customWidth="true" hidden="false" outlineLevel="0" max="2307" min="2307" style="0" width="12"/>
    <col collapsed="false" customWidth="true" hidden="false" outlineLevel="0" max="2308" min="2308" style="0" width="12.29"/>
    <col collapsed="false" customWidth="true" hidden="false" outlineLevel="0" max="2309" min="2309" style="0" width="13.57"/>
    <col collapsed="false" customWidth="true" hidden="false" outlineLevel="0" max="2310" min="2310" style="0" width="10.71"/>
    <col collapsed="false" customWidth="true" hidden="false" outlineLevel="0" max="2311" min="2311" style="0" width="11"/>
    <col collapsed="false" customWidth="true" hidden="false" outlineLevel="0" max="2312" min="2312" style="0" width="8.15"/>
    <col collapsed="false" customWidth="true" hidden="false" outlineLevel="0" max="2313" min="2313" style="0" width="12"/>
    <col collapsed="false" customWidth="true" hidden="false" outlineLevel="0" max="2314" min="2314" style="0" width="10.57"/>
    <col collapsed="false" customWidth="true" hidden="false" outlineLevel="0" max="2561" min="2561" style="0" width="3.86"/>
    <col collapsed="false" customWidth="true" hidden="false" outlineLevel="0" max="2562" min="2562" style="0" width="28.29"/>
    <col collapsed="false" customWidth="true" hidden="false" outlineLevel="0" max="2563" min="2563" style="0" width="12"/>
    <col collapsed="false" customWidth="true" hidden="false" outlineLevel="0" max="2564" min="2564" style="0" width="12.29"/>
    <col collapsed="false" customWidth="true" hidden="false" outlineLevel="0" max="2565" min="2565" style="0" width="13.57"/>
    <col collapsed="false" customWidth="true" hidden="false" outlineLevel="0" max="2566" min="2566" style="0" width="10.71"/>
    <col collapsed="false" customWidth="true" hidden="false" outlineLevel="0" max="2567" min="2567" style="0" width="11"/>
    <col collapsed="false" customWidth="true" hidden="false" outlineLevel="0" max="2568" min="2568" style="0" width="8.15"/>
    <col collapsed="false" customWidth="true" hidden="false" outlineLevel="0" max="2569" min="2569" style="0" width="12"/>
    <col collapsed="false" customWidth="true" hidden="false" outlineLevel="0" max="2570" min="2570" style="0" width="10.57"/>
    <col collapsed="false" customWidth="true" hidden="false" outlineLevel="0" max="2817" min="2817" style="0" width="3.86"/>
    <col collapsed="false" customWidth="true" hidden="false" outlineLevel="0" max="2818" min="2818" style="0" width="28.29"/>
    <col collapsed="false" customWidth="true" hidden="false" outlineLevel="0" max="2819" min="2819" style="0" width="12"/>
    <col collapsed="false" customWidth="true" hidden="false" outlineLevel="0" max="2820" min="2820" style="0" width="12.29"/>
    <col collapsed="false" customWidth="true" hidden="false" outlineLevel="0" max="2821" min="2821" style="0" width="13.57"/>
    <col collapsed="false" customWidth="true" hidden="false" outlineLevel="0" max="2822" min="2822" style="0" width="10.71"/>
    <col collapsed="false" customWidth="true" hidden="false" outlineLevel="0" max="2823" min="2823" style="0" width="11"/>
    <col collapsed="false" customWidth="true" hidden="false" outlineLevel="0" max="2824" min="2824" style="0" width="8.15"/>
    <col collapsed="false" customWidth="true" hidden="false" outlineLevel="0" max="2825" min="2825" style="0" width="12"/>
    <col collapsed="false" customWidth="true" hidden="false" outlineLevel="0" max="2826" min="2826" style="0" width="10.57"/>
    <col collapsed="false" customWidth="true" hidden="false" outlineLevel="0" max="3073" min="3073" style="0" width="3.86"/>
    <col collapsed="false" customWidth="true" hidden="false" outlineLevel="0" max="3074" min="3074" style="0" width="28.29"/>
    <col collapsed="false" customWidth="true" hidden="false" outlineLevel="0" max="3075" min="3075" style="0" width="12"/>
    <col collapsed="false" customWidth="true" hidden="false" outlineLevel="0" max="3076" min="3076" style="0" width="12.29"/>
    <col collapsed="false" customWidth="true" hidden="false" outlineLevel="0" max="3077" min="3077" style="0" width="13.57"/>
    <col collapsed="false" customWidth="true" hidden="false" outlineLevel="0" max="3078" min="3078" style="0" width="10.71"/>
    <col collapsed="false" customWidth="true" hidden="false" outlineLevel="0" max="3079" min="3079" style="0" width="11"/>
    <col collapsed="false" customWidth="true" hidden="false" outlineLevel="0" max="3080" min="3080" style="0" width="8.15"/>
    <col collapsed="false" customWidth="true" hidden="false" outlineLevel="0" max="3081" min="3081" style="0" width="12"/>
    <col collapsed="false" customWidth="true" hidden="false" outlineLevel="0" max="3082" min="3082" style="0" width="10.57"/>
    <col collapsed="false" customWidth="true" hidden="false" outlineLevel="0" max="3329" min="3329" style="0" width="3.86"/>
    <col collapsed="false" customWidth="true" hidden="false" outlineLevel="0" max="3330" min="3330" style="0" width="28.29"/>
    <col collapsed="false" customWidth="true" hidden="false" outlineLevel="0" max="3331" min="3331" style="0" width="12"/>
    <col collapsed="false" customWidth="true" hidden="false" outlineLevel="0" max="3332" min="3332" style="0" width="12.29"/>
    <col collapsed="false" customWidth="true" hidden="false" outlineLevel="0" max="3333" min="3333" style="0" width="13.57"/>
    <col collapsed="false" customWidth="true" hidden="false" outlineLevel="0" max="3334" min="3334" style="0" width="10.71"/>
    <col collapsed="false" customWidth="true" hidden="false" outlineLevel="0" max="3335" min="3335" style="0" width="11"/>
    <col collapsed="false" customWidth="true" hidden="false" outlineLevel="0" max="3336" min="3336" style="0" width="8.15"/>
    <col collapsed="false" customWidth="true" hidden="false" outlineLevel="0" max="3337" min="3337" style="0" width="12"/>
    <col collapsed="false" customWidth="true" hidden="false" outlineLevel="0" max="3338" min="3338" style="0" width="10.57"/>
    <col collapsed="false" customWidth="true" hidden="false" outlineLevel="0" max="3585" min="3585" style="0" width="3.86"/>
    <col collapsed="false" customWidth="true" hidden="false" outlineLevel="0" max="3586" min="3586" style="0" width="28.29"/>
    <col collapsed="false" customWidth="true" hidden="false" outlineLevel="0" max="3587" min="3587" style="0" width="12"/>
    <col collapsed="false" customWidth="true" hidden="false" outlineLevel="0" max="3588" min="3588" style="0" width="12.29"/>
    <col collapsed="false" customWidth="true" hidden="false" outlineLevel="0" max="3589" min="3589" style="0" width="13.57"/>
    <col collapsed="false" customWidth="true" hidden="false" outlineLevel="0" max="3590" min="3590" style="0" width="10.71"/>
    <col collapsed="false" customWidth="true" hidden="false" outlineLevel="0" max="3591" min="3591" style="0" width="11"/>
    <col collapsed="false" customWidth="true" hidden="false" outlineLevel="0" max="3592" min="3592" style="0" width="8.15"/>
    <col collapsed="false" customWidth="true" hidden="false" outlineLevel="0" max="3593" min="3593" style="0" width="12"/>
    <col collapsed="false" customWidth="true" hidden="false" outlineLevel="0" max="3594" min="3594" style="0" width="10.57"/>
    <col collapsed="false" customWidth="true" hidden="false" outlineLevel="0" max="3841" min="3841" style="0" width="3.86"/>
    <col collapsed="false" customWidth="true" hidden="false" outlineLevel="0" max="3842" min="3842" style="0" width="28.29"/>
    <col collapsed="false" customWidth="true" hidden="false" outlineLevel="0" max="3843" min="3843" style="0" width="12"/>
    <col collapsed="false" customWidth="true" hidden="false" outlineLevel="0" max="3844" min="3844" style="0" width="12.29"/>
    <col collapsed="false" customWidth="true" hidden="false" outlineLevel="0" max="3845" min="3845" style="0" width="13.57"/>
    <col collapsed="false" customWidth="true" hidden="false" outlineLevel="0" max="3846" min="3846" style="0" width="10.71"/>
    <col collapsed="false" customWidth="true" hidden="false" outlineLevel="0" max="3847" min="3847" style="0" width="11"/>
    <col collapsed="false" customWidth="true" hidden="false" outlineLevel="0" max="3848" min="3848" style="0" width="8.15"/>
    <col collapsed="false" customWidth="true" hidden="false" outlineLevel="0" max="3849" min="3849" style="0" width="12"/>
    <col collapsed="false" customWidth="true" hidden="false" outlineLevel="0" max="3850" min="3850" style="0" width="10.57"/>
    <col collapsed="false" customWidth="true" hidden="false" outlineLevel="0" max="4097" min="4097" style="0" width="3.86"/>
    <col collapsed="false" customWidth="true" hidden="false" outlineLevel="0" max="4098" min="4098" style="0" width="28.29"/>
    <col collapsed="false" customWidth="true" hidden="false" outlineLevel="0" max="4099" min="4099" style="0" width="12"/>
    <col collapsed="false" customWidth="true" hidden="false" outlineLevel="0" max="4100" min="4100" style="0" width="12.29"/>
    <col collapsed="false" customWidth="true" hidden="false" outlineLevel="0" max="4101" min="4101" style="0" width="13.57"/>
    <col collapsed="false" customWidth="true" hidden="false" outlineLevel="0" max="4102" min="4102" style="0" width="10.71"/>
    <col collapsed="false" customWidth="true" hidden="false" outlineLevel="0" max="4103" min="4103" style="0" width="11"/>
    <col collapsed="false" customWidth="true" hidden="false" outlineLevel="0" max="4104" min="4104" style="0" width="8.15"/>
    <col collapsed="false" customWidth="true" hidden="false" outlineLevel="0" max="4105" min="4105" style="0" width="12"/>
    <col collapsed="false" customWidth="true" hidden="false" outlineLevel="0" max="4106" min="4106" style="0" width="10.57"/>
    <col collapsed="false" customWidth="true" hidden="false" outlineLevel="0" max="4353" min="4353" style="0" width="3.86"/>
    <col collapsed="false" customWidth="true" hidden="false" outlineLevel="0" max="4354" min="4354" style="0" width="28.29"/>
    <col collapsed="false" customWidth="true" hidden="false" outlineLevel="0" max="4355" min="4355" style="0" width="12"/>
    <col collapsed="false" customWidth="true" hidden="false" outlineLevel="0" max="4356" min="4356" style="0" width="12.29"/>
    <col collapsed="false" customWidth="true" hidden="false" outlineLevel="0" max="4357" min="4357" style="0" width="13.57"/>
    <col collapsed="false" customWidth="true" hidden="false" outlineLevel="0" max="4358" min="4358" style="0" width="10.71"/>
    <col collapsed="false" customWidth="true" hidden="false" outlineLevel="0" max="4359" min="4359" style="0" width="11"/>
    <col collapsed="false" customWidth="true" hidden="false" outlineLevel="0" max="4360" min="4360" style="0" width="8.15"/>
    <col collapsed="false" customWidth="true" hidden="false" outlineLevel="0" max="4361" min="4361" style="0" width="12"/>
    <col collapsed="false" customWidth="true" hidden="false" outlineLevel="0" max="4362" min="4362" style="0" width="10.57"/>
    <col collapsed="false" customWidth="true" hidden="false" outlineLevel="0" max="4609" min="4609" style="0" width="3.86"/>
    <col collapsed="false" customWidth="true" hidden="false" outlineLevel="0" max="4610" min="4610" style="0" width="28.29"/>
    <col collapsed="false" customWidth="true" hidden="false" outlineLevel="0" max="4611" min="4611" style="0" width="12"/>
    <col collapsed="false" customWidth="true" hidden="false" outlineLevel="0" max="4612" min="4612" style="0" width="12.29"/>
    <col collapsed="false" customWidth="true" hidden="false" outlineLevel="0" max="4613" min="4613" style="0" width="13.57"/>
    <col collapsed="false" customWidth="true" hidden="false" outlineLevel="0" max="4614" min="4614" style="0" width="10.71"/>
    <col collapsed="false" customWidth="true" hidden="false" outlineLevel="0" max="4615" min="4615" style="0" width="11"/>
    <col collapsed="false" customWidth="true" hidden="false" outlineLevel="0" max="4616" min="4616" style="0" width="8.15"/>
    <col collapsed="false" customWidth="true" hidden="false" outlineLevel="0" max="4617" min="4617" style="0" width="12"/>
    <col collapsed="false" customWidth="true" hidden="false" outlineLevel="0" max="4618" min="4618" style="0" width="10.57"/>
    <col collapsed="false" customWidth="true" hidden="false" outlineLevel="0" max="4865" min="4865" style="0" width="3.86"/>
    <col collapsed="false" customWidth="true" hidden="false" outlineLevel="0" max="4866" min="4866" style="0" width="28.29"/>
    <col collapsed="false" customWidth="true" hidden="false" outlineLevel="0" max="4867" min="4867" style="0" width="12"/>
    <col collapsed="false" customWidth="true" hidden="false" outlineLevel="0" max="4868" min="4868" style="0" width="12.29"/>
    <col collapsed="false" customWidth="true" hidden="false" outlineLevel="0" max="4869" min="4869" style="0" width="13.57"/>
    <col collapsed="false" customWidth="true" hidden="false" outlineLevel="0" max="4870" min="4870" style="0" width="10.71"/>
    <col collapsed="false" customWidth="true" hidden="false" outlineLevel="0" max="4871" min="4871" style="0" width="11"/>
    <col collapsed="false" customWidth="true" hidden="false" outlineLevel="0" max="4872" min="4872" style="0" width="8.15"/>
    <col collapsed="false" customWidth="true" hidden="false" outlineLevel="0" max="4873" min="4873" style="0" width="12"/>
    <col collapsed="false" customWidth="true" hidden="false" outlineLevel="0" max="4874" min="4874" style="0" width="10.57"/>
    <col collapsed="false" customWidth="true" hidden="false" outlineLevel="0" max="5121" min="5121" style="0" width="3.86"/>
    <col collapsed="false" customWidth="true" hidden="false" outlineLevel="0" max="5122" min="5122" style="0" width="28.29"/>
    <col collapsed="false" customWidth="true" hidden="false" outlineLevel="0" max="5123" min="5123" style="0" width="12"/>
    <col collapsed="false" customWidth="true" hidden="false" outlineLevel="0" max="5124" min="5124" style="0" width="12.29"/>
    <col collapsed="false" customWidth="true" hidden="false" outlineLevel="0" max="5125" min="5125" style="0" width="13.57"/>
    <col collapsed="false" customWidth="true" hidden="false" outlineLevel="0" max="5126" min="5126" style="0" width="10.71"/>
    <col collapsed="false" customWidth="true" hidden="false" outlineLevel="0" max="5127" min="5127" style="0" width="11"/>
    <col collapsed="false" customWidth="true" hidden="false" outlineLevel="0" max="5128" min="5128" style="0" width="8.15"/>
    <col collapsed="false" customWidth="true" hidden="false" outlineLevel="0" max="5129" min="5129" style="0" width="12"/>
    <col collapsed="false" customWidth="true" hidden="false" outlineLevel="0" max="5130" min="5130" style="0" width="10.57"/>
    <col collapsed="false" customWidth="true" hidden="false" outlineLevel="0" max="5377" min="5377" style="0" width="3.86"/>
    <col collapsed="false" customWidth="true" hidden="false" outlineLevel="0" max="5378" min="5378" style="0" width="28.29"/>
    <col collapsed="false" customWidth="true" hidden="false" outlineLevel="0" max="5379" min="5379" style="0" width="12"/>
    <col collapsed="false" customWidth="true" hidden="false" outlineLevel="0" max="5380" min="5380" style="0" width="12.29"/>
    <col collapsed="false" customWidth="true" hidden="false" outlineLevel="0" max="5381" min="5381" style="0" width="13.57"/>
    <col collapsed="false" customWidth="true" hidden="false" outlineLevel="0" max="5382" min="5382" style="0" width="10.71"/>
    <col collapsed="false" customWidth="true" hidden="false" outlineLevel="0" max="5383" min="5383" style="0" width="11"/>
    <col collapsed="false" customWidth="true" hidden="false" outlineLevel="0" max="5384" min="5384" style="0" width="8.15"/>
    <col collapsed="false" customWidth="true" hidden="false" outlineLevel="0" max="5385" min="5385" style="0" width="12"/>
    <col collapsed="false" customWidth="true" hidden="false" outlineLevel="0" max="5386" min="5386" style="0" width="10.57"/>
    <col collapsed="false" customWidth="true" hidden="false" outlineLevel="0" max="5633" min="5633" style="0" width="3.86"/>
    <col collapsed="false" customWidth="true" hidden="false" outlineLevel="0" max="5634" min="5634" style="0" width="28.29"/>
    <col collapsed="false" customWidth="true" hidden="false" outlineLevel="0" max="5635" min="5635" style="0" width="12"/>
    <col collapsed="false" customWidth="true" hidden="false" outlineLevel="0" max="5636" min="5636" style="0" width="12.29"/>
    <col collapsed="false" customWidth="true" hidden="false" outlineLevel="0" max="5637" min="5637" style="0" width="13.57"/>
    <col collapsed="false" customWidth="true" hidden="false" outlineLevel="0" max="5638" min="5638" style="0" width="10.71"/>
    <col collapsed="false" customWidth="true" hidden="false" outlineLevel="0" max="5639" min="5639" style="0" width="11"/>
    <col collapsed="false" customWidth="true" hidden="false" outlineLevel="0" max="5640" min="5640" style="0" width="8.15"/>
    <col collapsed="false" customWidth="true" hidden="false" outlineLevel="0" max="5641" min="5641" style="0" width="12"/>
    <col collapsed="false" customWidth="true" hidden="false" outlineLevel="0" max="5642" min="5642" style="0" width="10.57"/>
    <col collapsed="false" customWidth="true" hidden="false" outlineLevel="0" max="5889" min="5889" style="0" width="3.86"/>
    <col collapsed="false" customWidth="true" hidden="false" outlineLevel="0" max="5890" min="5890" style="0" width="28.29"/>
    <col collapsed="false" customWidth="true" hidden="false" outlineLevel="0" max="5891" min="5891" style="0" width="12"/>
    <col collapsed="false" customWidth="true" hidden="false" outlineLevel="0" max="5892" min="5892" style="0" width="12.29"/>
    <col collapsed="false" customWidth="true" hidden="false" outlineLevel="0" max="5893" min="5893" style="0" width="13.57"/>
    <col collapsed="false" customWidth="true" hidden="false" outlineLevel="0" max="5894" min="5894" style="0" width="10.71"/>
    <col collapsed="false" customWidth="true" hidden="false" outlineLevel="0" max="5895" min="5895" style="0" width="11"/>
    <col collapsed="false" customWidth="true" hidden="false" outlineLevel="0" max="5896" min="5896" style="0" width="8.15"/>
    <col collapsed="false" customWidth="true" hidden="false" outlineLevel="0" max="5897" min="5897" style="0" width="12"/>
    <col collapsed="false" customWidth="true" hidden="false" outlineLevel="0" max="5898" min="5898" style="0" width="10.57"/>
    <col collapsed="false" customWidth="true" hidden="false" outlineLevel="0" max="6145" min="6145" style="0" width="3.86"/>
    <col collapsed="false" customWidth="true" hidden="false" outlineLevel="0" max="6146" min="6146" style="0" width="28.29"/>
    <col collapsed="false" customWidth="true" hidden="false" outlineLevel="0" max="6147" min="6147" style="0" width="12"/>
    <col collapsed="false" customWidth="true" hidden="false" outlineLevel="0" max="6148" min="6148" style="0" width="12.29"/>
    <col collapsed="false" customWidth="true" hidden="false" outlineLevel="0" max="6149" min="6149" style="0" width="13.57"/>
    <col collapsed="false" customWidth="true" hidden="false" outlineLevel="0" max="6150" min="6150" style="0" width="10.71"/>
    <col collapsed="false" customWidth="true" hidden="false" outlineLevel="0" max="6151" min="6151" style="0" width="11"/>
    <col collapsed="false" customWidth="true" hidden="false" outlineLevel="0" max="6152" min="6152" style="0" width="8.15"/>
    <col collapsed="false" customWidth="true" hidden="false" outlineLevel="0" max="6153" min="6153" style="0" width="12"/>
    <col collapsed="false" customWidth="true" hidden="false" outlineLevel="0" max="6154" min="6154" style="0" width="10.57"/>
    <col collapsed="false" customWidth="true" hidden="false" outlineLevel="0" max="6401" min="6401" style="0" width="3.86"/>
    <col collapsed="false" customWidth="true" hidden="false" outlineLevel="0" max="6402" min="6402" style="0" width="28.29"/>
    <col collapsed="false" customWidth="true" hidden="false" outlineLevel="0" max="6403" min="6403" style="0" width="12"/>
    <col collapsed="false" customWidth="true" hidden="false" outlineLevel="0" max="6404" min="6404" style="0" width="12.29"/>
    <col collapsed="false" customWidth="true" hidden="false" outlineLevel="0" max="6405" min="6405" style="0" width="13.57"/>
    <col collapsed="false" customWidth="true" hidden="false" outlineLevel="0" max="6406" min="6406" style="0" width="10.71"/>
    <col collapsed="false" customWidth="true" hidden="false" outlineLevel="0" max="6407" min="6407" style="0" width="11"/>
    <col collapsed="false" customWidth="true" hidden="false" outlineLevel="0" max="6408" min="6408" style="0" width="8.15"/>
    <col collapsed="false" customWidth="true" hidden="false" outlineLevel="0" max="6409" min="6409" style="0" width="12"/>
    <col collapsed="false" customWidth="true" hidden="false" outlineLevel="0" max="6410" min="6410" style="0" width="10.57"/>
    <col collapsed="false" customWidth="true" hidden="false" outlineLevel="0" max="6657" min="6657" style="0" width="3.86"/>
    <col collapsed="false" customWidth="true" hidden="false" outlineLevel="0" max="6658" min="6658" style="0" width="28.29"/>
    <col collapsed="false" customWidth="true" hidden="false" outlineLevel="0" max="6659" min="6659" style="0" width="12"/>
    <col collapsed="false" customWidth="true" hidden="false" outlineLevel="0" max="6660" min="6660" style="0" width="12.29"/>
    <col collapsed="false" customWidth="true" hidden="false" outlineLevel="0" max="6661" min="6661" style="0" width="13.57"/>
    <col collapsed="false" customWidth="true" hidden="false" outlineLevel="0" max="6662" min="6662" style="0" width="10.71"/>
    <col collapsed="false" customWidth="true" hidden="false" outlineLevel="0" max="6663" min="6663" style="0" width="11"/>
    <col collapsed="false" customWidth="true" hidden="false" outlineLevel="0" max="6664" min="6664" style="0" width="8.15"/>
    <col collapsed="false" customWidth="true" hidden="false" outlineLevel="0" max="6665" min="6665" style="0" width="12"/>
    <col collapsed="false" customWidth="true" hidden="false" outlineLevel="0" max="6666" min="6666" style="0" width="10.57"/>
    <col collapsed="false" customWidth="true" hidden="false" outlineLevel="0" max="6913" min="6913" style="0" width="3.86"/>
    <col collapsed="false" customWidth="true" hidden="false" outlineLevel="0" max="6914" min="6914" style="0" width="28.29"/>
    <col collapsed="false" customWidth="true" hidden="false" outlineLevel="0" max="6915" min="6915" style="0" width="12"/>
    <col collapsed="false" customWidth="true" hidden="false" outlineLevel="0" max="6916" min="6916" style="0" width="12.29"/>
    <col collapsed="false" customWidth="true" hidden="false" outlineLevel="0" max="6917" min="6917" style="0" width="13.57"/>
    <col collapsed="false" customWidth="true" hidden="false" outlineLevel="0" max="6918" min="6918" style="0" width="10.71"/>
    <col collapsed="false" customWidth="true" hidden="false" outlineLevel="0" max="6919" min="6919" style="0" width="11"/>
    <col collapsed="false" customWidth="true" hidden="false" outlineLevel="0" max="6920" min="6920" style="0" width="8.15"/>
    <col collapsed="false" customWidth="true" hidden="false" outlineLevel="0" max="6921" min="6921" style="0" width="12"/>
    <col collapsed="false" customWidth="true" hidden="false" outlineLevel="0" max="6922" min="6922" style="0" width="10.57"/>
    <col collapsed="false" customWidth="true" hidden="false" outlineLevel="0" max="7169" min="7169" style="0" width="3.86"/>
    <col collapsed="false" customWidth="true" hidden="false" outlineLevel="0" max="7170" min="7170" style="0" width="28.29"/>
    <col collapsed="false" customWidth="true" hidden="false" outlineLevel="0" max="7171" min="7171" style="0" width="12"/>
    <col collapsed="false" customWidth="true" hidden="false" outlineLevel="0" max="7172" min="7172" style="0" width="12.29"/>
    <col collapsed="false" customWidth="true" hidden="false" outlineLevel="0" max="7173" min="7173" style="0" width="13.57"/>
    <col collapsed="false" customWidth="true" hidden="false" outlineLevel="0" max="7174" min="7174" style="0" width="10.71"/>
    <col collapsed="false" customWidth="true" hidden="false" outlineLevel="0" max="7175" min="7175" style="0" width="11"/>
    <col collapsed="false" customWidth="true" hidden="false" outlineLevel="0" max="7176" min="7176" style="0" width="8.15"/>
    <col collapsed="false" customWidth="true" hidden="false" outlineLevel="0" max="7177" min="7177" style="0" width="12"/>
    <col collapsed="false" customWidth="true" hidden="false" outlineLevel="0" max="7178" min="7178" style="0" width="10.57"/>
    <col collapsed="false" customWidth="true" hidden="false" outlineLevel="0" max="7425" min="7425" style="0" width="3.86"/>
    <col collapsed="false" customWidth="true" hidden="false" outlineLevel="0" max="7426" min="7426" style="0" width="28.29"/>
    <col collapsed="false" customWidth="true" hidden="false" outlineLevel="0" max="7427" min="7427" style="0" width="12"/>
    <col collapsed="false" customWidth="true" hidden="false" outlineLevel="0" max="7428" min="7428" style="0" width="12.29"/>
    <col collapsed="false" customWidth="true" hidden="false" outlineLevel="0" max="7429" min="7429" style="0" width="13.57"/>
    <col collapsed="false" customWidth="true" hidden="false" outlineLevel="0" max="7430" min="7430" style="0" width="10.71"/>
    <col collapsed="false" customWidth="true" hidden="false" outlineLevel="0" max="7431" min="7431" style="0" width="11"/>
    <col collapsed="false" customWidth="true" hidden="false" outlineLevel="0" max="7432" min="7432" style="0" width="8.15"/>
    <col collapsed="false" customWidth="true" hidden="false" outlineLevel="0" max="7433" min="7433" style="0" width="12"/>
    <col collapsed="false" customWidth="true" hidden="false" outlineLevel="0" max="7434" min="7434" style="0" width="10.57"/>
    <col collapsed="false" customWidth="true" hidden="false" outlineLevel="0" max="7681" min="7681" style="0" width="3.86"/>
    <col collapsed="false" customWidth="true" hidden="false" outlineLevel="0" max="7682" min="7682" style="0" width="28.29"/>
    <col collapsed="false" customWidth="true" hidden="false" outlineLevel="0" max="7683" min="7683" style="0" width="12"/>
    <col collapsed="false" customWidth="true" hidden="false" outlineLevel="0" max="7684" min="7684" style="0" width="12.29"/>
    <col collapsed="false" customWidth="true" hidden="false" outlineLevel="0" max="7685" min="7685" style="0" width="13.57"/>
    <col collapsed="false" customWidth="true" hidden="false" outlineLevel="0" max="7686" min="7686" style="0" width="10.71"/>
    <col collapsed="false" customWidth="true" hidden="false" outlineLevel="0" max="7687" min="7687" style="0" width="11"/>
    <col collapsed="false" customWidth="true" hidden="false" outlineLevel="0" max="7688" min="7688" style="0" width="8.15"/>
    <col collapsed="false" customWidth="true" hidden="false" outlineLevel="0" max="7689" min="7689" style="0" width="12"/>
    <col collapsed="false" customWidth="true" hidden="false" outlineLevel="0" max="7690" min="7690" style="0" width="10.57"/>
    <col collapsed="false" customWidth="true" hidden="false" outlineLevel="0" max="7937" min="7937" style="0" width="3.86"/>
    <col collapsed="false" customWidth="true" hidden="false" outlineLevel="0" max="7938" min="7938" style="0" width="28.29"/>
    <col collapsed="false" customWidth="true" hidden="false" outlineLevel="0" max="7939" min="7939" style="0" width="12"/>
    <col collapsed="false" customWidth="true" hidden="false" outlineLevel="0" max="7940" min="7940" style="0" width="12.29"/>
    <col collapsed="false" customWidth="true" hidden="false" outlineLevel="0" max="7941" min="7941" style="0" width="13.57"/>
    <col collapsed="false" customWidth="true" hidden="false" outlineLevel="0" max="7942" min="7942" style="0" width="10.71"/>
    <col collapsed="false" customWidth="true" hidden="false" outlineLevel="0" max="7943" min="7943" style="0" width="11"/>
    <col collapsed="false" customWidth="true" hidden="false" outlineLevel="0" max="7944" min="7944" style="0" width="8.15"/>
    <col collapsed="false" customWidth="true" hidden="false" outlineLevel="0" max="7945" min="7945" style="0" width="12"/>
    <col collapsed="false" customWidth="true" hidden="false" outlineLevel="0" max="7946" min="7946" style="0" width="10.57"/>
    <col collapsed="false" customWidth="true" hidden="false" outlineLevel="0" max="8193" min="8193" style="0" width="3.86"/>
    <col collapsed="false" customWidth="true" hidden="false" outlineLevel="0" max="8194" min="8194" style="0" width="28.29"/>
    <col collapsed="false" customWidth="true" hidden="false" outlineLevel="0" max="8195" min="8195" style="0" width="12"/>
    <col collapsed="false" customWidth="true" hidden="false" outlineLevel="0" max="8196" min="8196" style="0" width="12.29"/>
    <col collapsed="false" customWidth="true" hidden="false" outlineLevel="0" max="8197" min="8197" style="0" width="13.57"/>
    <col collapsed="false" customWidth="true" hidden="false" outlineLevel="0" max="8198" min="8198" style="0" width="10.71"/>
    <col collapsed="false" customWidth="true" hidden="false" outlineLevel="0" max="8199" min="8199" style="0" width="11"/>
    <col collapsed="false" customWidth="true" hidden="false" outlineLevel="0" max="8200" min="8200" style="0" width="8.15"/>
    <col collapsed="false" customWidth="true" hidden="false" outlineLevel="0" max="8201" min="8201" style="0" width="12"/>
    <col collapsed="false" customWidth="true" hidden="false" outlineLevel="0" max="8202" min="8202" style="0" width="10.57"/>
    <col collapsed="false" customWidth="true" hidden="false" outlineLevel="0" max="8449" min="8449" style="0" width="3.86"/>
    <col collapsed="false" customWidth="true" hidden="false" outlineLevel="0" max="8450" min="8450" style="0" width="28.29"/>
    <col collapsed="false" customWidth="true" hidden="false" outlineLevel="0" max="8451" min="8451" style="0" width="12"/>
    <col collapsed="false" customWidth="true" hidden="false" outlineLevel="0" max="8452" min="8452" style="0" width="12.29"/>
    <col collapsed="false" customWidth="true" hidden="false" outlineLevel="0" max="8453" min="8453" style="0" width="13.57"/>
    <col collapsed="false" customWidth="true" hidden="false" outlineLevel="0" max="8454" min="8454" style="0" width="10.71"/>
    <col collapsed="false" customWidth="true" hidden="false" outlineLevel="0" max="8455" min="8455" style="0" width="11"/>
    <col collapsed="false" customWidth="true" hidden="false" outlineLevel="0" max="8456" min="8456" style="0" width="8.15"/>
    <col collapsed="false" customWidth="true" hidden="false" outlineLevel="0" max="8457" min="8457" style="0" width="12"/>
    <col collapsed="false" customWidth="true" hidden="false" outlineLevel="0" max="8458" min="8458" style="0" width="10.57"/>
    <col collapsed="false" customWidth="true" hidden="false" outlineLevel="0" max="8705" min="8705" style="0" width="3.86"/>
    <col collapsed="false" customWidth="true" hidden="false" outlineLevel="0" max="8706" min="8706" style="0" width="28.29"/>
    <col collapsed="false" customWidth="true" hidden="false" outlineLevel="0" max="8707" min="8707" style="0" width="12"/>
    <col collapsed="false" customWidth="true" hidden="false" outlineLevel="0" max="8708" min="8708" style="0" width="12.29"/>
    <col collapsed="false" customWidth="true" hidden="false" outlineLevel="0" max="8709" min="8709" style="0" width="13.57"/>
    <col collapsed="false" customWidth="true" hidden="false" outlineLevel="0" max="8710" min="8710" style="0" width="10.71"/>
    <col collapsed="false" customWidth="true" hidden="false" outlineLevel="0" max="8711" min="8711" style="0" width="11"/>
    <col collapsed="false" customWidth="true" hidden="false" outlineLevel="0" max="8712" min="8712" style="0" width="8.15"/>
    <col collapsed="false" customWidth="true" hidden="false" outlineLevel="0" max="8713" min="8713" style="0" width="12"/>
    <col collapsed="false" customWidth="true" hidden="false" outlineLevel="0" max="8714" min="8714" style="0" width="10.57"/>
    <col collapsed="false" customWidth="true" hidden="false" outlineLevel="0" max="8961" min="8961" style="0" width="3.86"/>
    <col collapsed="false" customWidth="true" hidden="false" outlineLevel="0" max="8962" min="8962" style="0" width="28.29"/>
    <col collapsed="false" customWidth="true" hidden="false" outlineLevel="0" max="8963" min="8963" style="0" width="12"/>
    <col collapsed="false" customWidth="true" hidden="false" outlineLevel="0" max="8964" min="8964" style="0" width="12.29"/>
    <col collapsed="false" customWidth="true" hidden="false" outlineLevel="0" max="8965" min="8965" style="0" width="13.57"/>
    <col collapsed="false" customWidth="true" hidden="false" outlineLevel="0" max="8966" min="8966" style="0" width="10.71"/>
    <col collapsed="false" customWidth="true" hidden="false" outlineLevel="0" max="8967" min="8967" style="0" width="11"/>
    <col collapsed="false" customWidth="true" hidden="false" outlineLevel="0" max="8968" min="8968" style="0" width="8.15"/>
    <col collapsed="false" customWidth="true" hidden="false" outlineLevel="0" max="8969" min="8969" style="0" width="12"/>
    <col collapsed="false" customWidth="true" hidden="false" outlineLevel="0" max="8970" min="8970" style="0" width="10.57"/>
    <col collapsed="false" customWidth="true" hidden="false" outlineLevel="0" max="9217" min="9217" style="0" width="3.86"/>
    <col collapsed="false" customWidth="true" hidden="false" outlineLevel="0" max="9218" min="9218" style="0" width="28.29"/>
    <col collapsed="false" customWidth="true" hidden="false" outlineLevel="0" max="9219" min="9219" style="0" width="12"/>
    <col collapsed="false" customWidth="true" hidden="false" outlineLevel="0" max="9220" min="9220" style="0" width="12.29"/>
    <col collapsed="false" customWidth="true" hidden="false" outlineLevel="0" max="9221" min="9221" style="0" width="13.57"/>
    <col collapsed="false" customWidth="true" hidden="false" outlineLevel="0" max="9222" min="9222" style="0" width="10.71"/>
    <col collapsed="false" customWidth="true" hidden="false" outlineLevel="0" max="9223" min="9223" style="0" width="11"/>
    <col collapsed="false" customWidth="true" hidden="false" outlineLevel="0" max="9224" min="9224" style="0" width="8.15"/>
    <col collapsed="false" customWidth="true" hidden="false" outlineLevel="0" max="9225" min="9225" style="0" width="12"/>
    <col collapsed="false" customWidth="true" hidden="false" outlineLevel="0" max="9226" min="9226" style="0" width="10.57"/>
    <col collapsed="false" customWidth="true" hidden="false" outlineLevel="0" max="9473" min="9473" style="0" width="3.86"/>
    <col collapsed="false" customWidth="true" hidden="false" outlineLevel="0" max="9474" min="9474" style="0" width="28.29"/>
    <col collapsed="false" customWidth="true" hidden="false" outlineLevel="0" max="9475" min="9475" style="0" width="12"/>
    <col collapsed="false" customWidth="true" hidden="false" outlineLevel="0" max="9476" min="9476" style="0" width="12.29"/>
    <col collapsed="false" customWidth="true" hidden="false" outlineLevel="0" max="9477" min="9477" style="0" width="13.57"/>
    <col collapsed="false" customWidth="true" hidden="false" outlineLevel="0" max="9478" min="9478" style="0" width="10.71"/>
    <col collapsed="false" customWidth="true" hidden="false" outlineLevel="0" max="9479" min="9479" style="0" width="11"/>
    <col collapsed="false" customWidth="true" hidden="false" outlineLevel="0" max="9480" min="9480" style="0" width="8.15"/>
    <col collapsed="false" customWidth="true" hidden="false" outlineLevel="0" max="9481" min="9481" style="0" width="12"/>
    <col collapsed="false" customWidth="true" hidden="false" outlineLevel="0" max="9482" min="9482" style="0" width="10.57"/>
    <col collapsed="false" customWidth="true" hidden="false" outlineLevel="0" max="9729" min="9729" style="0" width="3.86"/>
    <col collapsed="false" customWidth="true" hidden="false" outlineLevel="0" max="9730" min="9730" style="0" width="28.29"/>
    <col collapsed="false" customWidth="true" hidden="false" outlineLevel="0" max="9731" min="9731" style="0" width="12"/>
    <col collapsed="false" customWidth="true" hidden="false" outlineLevel="0" max="9732" min="9732" style="0" width="12.29"/>
    <col collapsed="false" customWidth="true" hidden="false" outlineLevel="0" max="9733" min="9733" style="0" width="13.57"/>
    <col collapsed="false" customWidth="true" hidden="false" outlineLevel="0" max="9734" min="9734" style="0" width="10.71"/>
    <col collapsed="false" customWidth="true" hidden="false" outlineLevel="0" max="9735" min="9735" style="0" width="11"/>
    <col collapsed="false" customWidth="true" hidden="false" outlineLevel="0" max="9736" min="9736" style="0" width="8.15"/>
    <col collapsed="false" customWidth="true" hidden="false" outlineLevel="0" max="9737" min="9737" style="0" width="12"/>
    <col collapsed="false" customWidth="true" hidden="false" outlineLevel="0" max="9738" min="9738" style="0" width="10.57"/>
    <col collapsed="false" customWidth="true" hidden="false" outlineLevel="0" max="9985" min="9985" style="0" width="3.86"/>
    <col collapsed="false" customWidth="true" hidden="false" outlineLevel="0" max="9986" min="9986" style="0" width="28.29"/>
    <col collapsed="false" customWidth="true" hidden="false" outlineLevel="0" max="9987" min="9987" style="0" width="12"/>
    <col collapsed="false" customWidth="true" hidden="false" outlineLevel="0" max="9988" min="9988" style="0" width="12.29"/>
    <col collapsed="false" customWidth="true" hidden="false" outlineLevel="0" max="9989" min="9989" style="0" width="13.57"/>
    <col collapsed="false" customWidth="true" hidden="false" outlineLevel="0" max="9990" min="9990" style="0" width="10.71"/>
    <col collapsed="false" customWidth="true" hidden="false" outlineLevel="0" max="9991" min="9991" style="0" width="11"/>
    <col collapsed="false" customWidth="true" hidden="false" outlineLevel="0" max="9992" min="9992" style="0" width="8.15"/>
    <col collapsed="false" customWidth="true" hidden="false" outlineLevel="0" max="9993" min="9993" style="0" width="12"/>
    <col collapsed="false" customWidth="true" hidden="false" outlineLevel="0" max="9994" min="9994" style="0" width="10.57"/>
    <col collapsed="false" customWidth="true" hidden="false" outlineLevel="0" max="10241" min="10241" style="0" width="3.86"/>
    <col collapsed="false" customWidth="true" hidden="false" outlineLevel="0" max="10242" min="10242" style="0" width="28.29"/>
    <col collapsed="false" customWidth="true" hidden="false" outlineLevel="0" max="10243" min="10243" style="0" width="12"/>
    <col collapsed="false" customWidth="true" hidden="false" outlineLevel="0" max="10244" min="10244" style="0" width="12.29"/>
    <col collapsed="false" customWidth="true" hidden="false" outlineLevel="0" max="10245" min="10245" style="0" width="13.57"/>
    <col collapsed="false" customWidth="true" hidden="false" outlineLevel="0" max="10246" min="10246" style="0" width="10.71"/>
    <col collapsed="false" customWidth="true" hidden="false" outlineLevel="0" max="10247" min="10247" style="0" width="11"/>
    <col collapsed="false" customWidth="true" hidden="false" outlineLevel="0" max="10248" min="10248" style="0" width="8.15"/>
    <col collapsed="false" customWidth="true" hidden="false" outlineLevel="0" max="10249" min="10249" style="0" width="12"/>
    <col collapsed="false" customWidth="true" hidden="false" outlineLevel="0" max="10250" min="10250" style="0" width="10.57"/>
    <col collapsed="false" customWidth="true" hidden="false" outlineLevel="0" max="10497" min="10497" style="0" width="3.86"/>
    <col collapsed="false" customWidth="true" hidden="false" outlineLevel="0" max="10498" min="10498" style="0" width="28.29"/>
    <col collapsed="false" customWidth="true" hidden="false" outlineLevel="0" max="10499" min="10499" style="0" width="12"/>
    <col collapsed="false" customWidth="true" hidden="false" outlineLevel="0" max="10500" min="10500" style="0" width="12.29"/>
    <col collapsed="false" customWidth="true" hidden="false" outlineLevel="0" max="10501" min="10501" style="0" width="13.57"/>
    <col collapsed="false" customWidth="true" hidden="false" outlineLevel="0" max="10502" min="10502" style="0" width="10.71"/>
    <col collapsed="false" customWidth="true" hidden="false" outlineLevel="0" max="10503" min="10503" style="0" width="11"/>
    <col collapsed="false" customWidth="true" hidden="false" outlineLevel="0" max="10504" min="10504" style="0" width="8.15"/>
    <col collapsed="false" customWidth="true" hidden="false" outlineLevel="0" max="10505" min="10505" style="0" width="12"/>
    <col collapsed="false" customWidth="true" hidden="false" outlineLevel="0" max="10506" min="10506" style="0" width="10.57"/>
    <col collapsed="false" customWidth="true" hidden="false" outlineLevel="0" max="10753" min="10753" style="0" width="3.86"/>
    <col collapsed="false" customWidth="true" hidden="false" outlineLevel="0" max="10754" min="10754" style="0" width="28.29"/>
    <col collapsed="false" customWidth="true" hidden="false" outlineLevel="0" max="10755" min="10755" style="0" width="12"/>
    <col collapsed="false" customWidth="true" hidden="false" outlineLevel="0" max="10756" min="10756" style="0" width="12.29"/>
    <col collapsed="false" customWidth="true" hidden="false" outlineLevel="0" max="10757" min="10757" style="0" width="13.57"/>
    <col collapsed="false" customWidth="true" hidden="false" outlineLevel="0" max="10758" min="10758" style="0" width="10.71"/>
    <col collapsed="false" customWidth="true" hidden="false" outlineLevel="0" max="10759" min="10759" style="0" width="11"/>
    <col collapsed="false" customWidth="true" hidden="false" outlineLevel="0" max="10760" min="10760" style="0" width="8.15"/>
    <col collapsed="false" customWidth="true" hidden="false" outlineLevel="0" max="10761" min="10761" style="0" width="12"/>
    <col collapsed="false" customWidth="true" hidden="false" outlineLevel="0" max="10762" min="10762" style="0" width="10.57"/>
    <col collapsed="false" customWidth="true" hidden="false" outlineLevel="0" max="11009" min="11009" style="0" width="3.86"/>
    <col collapsed="false" customWidth="true" hidden="false" outlineLevel="0" max="11010" min="11010" style="0" width="28.29"/>
    <col collapsed="false" customWidth="true" hidden="false" outlineLevel="0" max="11011" min="11011" style="0" width="12"/>
    <col collapsed="false" customWidth="true" hidden="false" outlineLevel="0" max="11012" min="11012" style="0" width="12.29"/>
    <col collapsed="false" customWidth="true" hidden="false" outlineLevel="0" max="11013" min="11013" style="0" width="13.57"/>
    <col collapsed="false" customWidth="true" hidden="false" outlineLevel="0" max="11014" min="11014" style="0" width="10.71"/>
    <col collapsed="false" customWidth="true" hidden="false" outlineLevel="0" max="11015" min="11015" style="0" width="11"/>
    <col collapsed="false" customWidth="true" hidden="false" outlineLevel="0" max="11016" min="11016" style="0" width="8.15"/>
    <col collapsed="false" customWidth="true" hidden="false" outlineLevel="0" max="11017" min="11017" style="0" width="12"/>
    <col collapsed="false" customWidth="true" hidden="false" outlineLevel="0" max="11018" min="11018" style="0" width="10.57"/>
    <col collapsed="false" customWidth="true" hidden="false" outlineLevel="0" max="11265" min="11265" style="0" width="3.86"/>
    <col collapsed="false" customWidth="true" hidden="false" outlineLevel="0" max="11266" min="11266" style="0" width="28.29"/>
    <col collapsed="false" customWidth="true" hidden="false" outlineLevel="0" max="11267" min="11267" style="0" width="12"/>
    <col collapsed="false" customWidth="true" hidden="false" outlineLevel="0" max="11268" min="11268" style="0" width="12.29"/>
    <col collapsed="false" customWidth="true" hidden="false" outlineLevel="0" max="11269" min="11269" style="0" width="13.57"/>
    <col collapsed="false" customWidth="true" hidden="false" outlineLevel="0" max="11270" min="11270" style="0" width="10.71"/>
    <col collapsed="false" customWidth="true" hidden="false" outlineLevel="0" max="11271" min="11271" style="0" width="11"/>
    <col collapsed="false" customWidth="true" hidden="false" outlineLevel="0" max="11272" min="11272" style="0" width="8.15"/>
    <col collapsed="false" customWidth="true" hidden="false" outlineLevel="0" max="11273" min="11273" style="0" width="12"/>
    <col collapsed="false" customWidth="true" hidden="false" outlineLevel="0" max="11274" min="11274" style="0" width="10.57"/>
    <col collapsed="false" customWidth="true" hidden="false" outlineLevel="0" max="11521" min="11521" style="0" width="3.86"/>
    <col collapsed="false" customWidth="true" hidden="false" outlineLevel="0" max="11522" min="11522" style="0" width="28.29"/>
    <col collapsed="false" customWidth="true" hidden="false" outlineLevel="0" max="11523" min="11523" style="0" width="12"/>
    <col collapsed="false" customWidth="true" hidden="false" outlineLevel="0" max="11524" min="11524" style="0" width="12.29"/>
    <col collapsed="false" customWidth="true" hidden="false" outlineLevel="0" max="11525" min="11525" style="0" width="13.57"/>
    <col collapsed="false" customWidth="true" hidden="false" outlineLevel="0" max="11526" min="11526" style="0" width="10.71"/>
    <col collapsed="false" customWidth="true" hidden="false" outlineLevel="0" max="11527" min="11527" style="0" width="11"/>
    <col collapsed="false" customWidth="true" hidden="false" outlineLevel="0" max="11528" min="11528" style="0" width="8.15"/>
    <col collapsed="false" customWidth="true" hidden="false" outlineLevel="0" max="11529" min="11529" style="0" width="12"/>
    <col collapsed="false" customWidth="true" hidden="false" outlineLevel="0" max="11530" min="11530" style="0" width="10.57"/>
    <col collapsed="false" customWidth="true" hidden="false" outlineLevel="0" max="11777" min="11777" style="0" width="3.86"/>
    <col collapsed="false" customWidth="true" hidden="false" outlineLevel="0" max="11778" min="11778" style="0" width="28.29"/>
    <col collapsed="false" customWidth="true" hidden="false" outlineLevel="0" max="11779" min="11779" style="0" width="12"/>
    <col collapsed="false" customWidth="true" hidden="false" outlineLevel="0" max="11780" min="11780" style="0" width="12.29"/>
    <col collapsed="false" customWidth="true" hidden="false" outlineLevel="0" max="11781" min="11781" style="0" width="13.57"/>
    <col collapsed="false" customWidth="true" hidden="false" outlineLevel="0" max="11782" min="11782" style="0" width="10.71"/>
    <col collapsed="false" customWidth="true" hidden="false" outlineLevel="0" max="11783" min="11783" style="0" width="11"/>
    <col collapsed="false" customWidth="true" hidden="false" outlineLevel="0" max="11784" min="11784" style="0" width="8.15"/>
    <col collapsed="false" customWidth="true" hidden="false" outlineLevel="0" max="11785" min="11785" style="0" width="12"/>
    <col collapsed="false" customWidth="true" hidden="false" outlineLevel="0" max="11786" min="11786" style="0" width="10.57"/>
    <col collapsed="false" customWidth="true" hidden="false" outlineLevel="0" max="12033" min="12033" style="0" width="3.86"/>
    <col collapsed="false" customWidth="true" hidden="false" outlineLevel="0" max="12034" min="12034" style="0" width="28.29"/>
    <col collapsed="false" customWidth="true" hidden="false" outlineLevel="0" max="12035" min="12035" style="0" width="12"/>
    <col collapsed="false" customWidth="true" hidden="false" outlineLevel="0" max="12036" min="12036" style="0" width="12.29"/>
    <col collapsed="false" customWidth="true" hidden="false" outlineLevel="0" max="12037" min="12037" style="0" width="13.57"/>
    <col collapsed="false" customWidth="true" hidden="false" outlineLevel="0" max="12038" min="12038" style="0" width="10.71"/>
    <col collapsed="false" customWidth="true" hidden="false" outlineLevel="0" max="12039" min="12039" style="0" width="11"/>
    <col collapsed="false" customWidth="true" hidden="false" outlineLevel="0" max="12040" min="12040" style="0" width="8.15"/>
    <col collapsed="false" customWidth="true" hidden="false" outlineLevel="0" max="12041" min="12041" style="0" width="12"/>
    <col collapsed="false" customWidth="true" hidden="false" outlineLevel="0" max="12042" min="12042" style="0" width="10.57"/>
    <col collapsed="false" customWidth="true" hidden="false" outlineLevel="0" max="12289" min="12289" style="0" width="3.86"/>
    <col collapsed="false" customWidth="true" hidden="false" outlineLevel="0" max="12290" min="12290" style="0" width="28.29"/>
    <col collapsed="false" customWidth="true" hidden="false" outlineLevel="0" max="12291" min="12291" style="0" width="12"/>
    <col collapsed="false" customWidth="true" hidden="false" outlineLevel="0" max="12292" min="12292" style="0" width="12.29"/>
    <col collapsed="false" customWidth="true" hidden="false" outlineLevel="0" max="12293" min="12293" style="0" width="13.57"/>
    <col collapsed="false" customWidth="true" hidden="false" outlineLevel="0" max="12294" min="12294" style="0" width="10.71"/>
    <col collapsed="false" customWidth="true" hidden="false" outlineLevel="0" max="12295" min="12295" style="0" width="11"/>
    <col collapsed="false" customWidth="true" hidden="false" outlineLevel="0" max="12296" min="12296" style="0" width="8.15"/>
    <col collapsed="false" customWidth="true" hidden="false" outlineLevel="0" max="12297" min="12297" style="0" width="12"/>
    <col collapsed="false" customWidth="true" hidden="false" outlineLevel="0" max="12298" min="12298" style="0" width="10.57"/>
    <col collapsed="false" customWidth="true" hidden="false" outlineLevel="0" max="12545" min="12545" style="0" width="3.86"/>
    <col collapsed="false" customWidth="true" hidden="false" outlineLevel="0" max="12546" min="12546" style="0" width="28.29"/>
    <col collapsed="false" customWidth="true" hidden="false" outlineLevel="0" max="12547" min="12547" style="0" width="12"/>
    <col collapsed="false" customWidth="true" hidden="false" outlineLevel="0" max="12548" min="12548" style="0" width="12.29"/>
    <col collapsed="false" customWidth="true" hidden="false" outlineLevel="0" max="12549" min="12549" style="0" width="13.57"/>
    <col collapsed="false" customWidth="true" hidden="false" outlineLevel="0" max="12550" min="12550" style="0" width="10.71"/>
    <col collapsed="false" customWidth="true" hidden="false" outlineLevel="0" max="12551" min="12551" style="0" width="11"/>
    <col collapsed="false" customWidth="true" hidden="false" outlineLevel="0" max="12552" min="12552" style="0" width="8.15"/>
    <col collapsed="false" customWidth="true" hidden="false" outlineLevel="0" max="12553" min="12553" style="0" width="12"/>
    <col collapsed="false" customWidth="true" hidden="false" outlineLevel="0" max="12554" min="12554" style="0" width="10.57"/>
    <col collapsed="false" customWidth="true" hidden="false" outlineLevel="0" max="12801" min="12801" style="0" width="3.86"/>
    <col collapsed="false" customWidth="true" hidden="false" outlineLevel="0" max="12802" min="12802" style="0" width="28.29"/>
    <col collapsed="false" customWidth="true" hidden="false" outlineLevel="0" max="12803" min="12803" style="0" width="12"/>
    <col collapsed="false" customWidth="true" hidden="false" outlineLevel="0" max="12804" min="12804" style="0" width="12.29"/>
    <col collapsed="false" customWidth="true" hidden="false" outlineLevel="0" max="12805" min="12805" style="0" width="13.57"/>
    <col collapsed="false" customWidth="true" hidden="false" outlineLevel="0" max="12806" min="12806" style="0" width="10.71"/>
    <col collapsed="false" customWidth="true" hidden="false" outlineLevel="0" max="12807" min="12807" style="0" width="11"/>
    <col collapsed="false" customWidth="true" hidden="false" outlineLevel="0" max="12808" min="12808" style="0" width="8.15"/>
    <col collapsed="false" customWidth="true" hidden="false" outlineLevel="0" max="12809" min="12809" style="0" width="12"/>
    <col collapsed="false" customWidth="true" hidden="false" outlineLevel="0" max="12810" min="12810" style="0" width="10.57"/>
    <col collapsed="false" customWidth="true" hidden="false" outlineLevel="0" max="13057" min="13057" style="0" width="3.86"/>
    <col collapsed="false" customWidth="true" hidden="false" outlineLevel="0" max="13058" min="13058" style="0" width="28.29"/>
    <col collapsed="false" customWidth="true" hidden="false" outlineLevel="0" max="13059" min="13059" style="0" width="12"/>
    <col collapsed="false" customWidth="true" hidden="false" outlineLevel="0" max="13060" min="13060" style="0" width="12.29"/>
    <col collapsed="false" customWidth="true" hidden="false" outlineLevel="0" max="13061" min="13061" style="0" width="13.57"/>
    <col collapsed="false" customWidth="true" hidden="false" outlineLevel="0" max="13062" min="13062" style="0" width="10.71"/>
    <col collapsed="false" customWidth="true" hidden="false" outlineLevel="0" max="13063" min="13063" style="0" width="11"/>
    <col collapsed="false" customWidth="true" hidden="false" outlineLevel="0" max="13064" min="13064" style="0" width="8.15"/>
    <col collapsed="false" customWidth="true" hidden="false" outlineLevel="0" max="13065" min="13065" style="0" width="12"/>
    <col collapsed="false" customWidth="true" hidden="false" outlineLevel="0" max="13066" min="13066" style="0" width="10.57"/>
    <col collapsed="false" customWidth="true" hidden="false" outlineLevel="0" max="13313" min="13313" style="0" width="3.86"/>
    <col collapsed="false" customWidth="true" hidden="false" outlineLevel="0" max="13314" min="13314" style="0" width="28.29"/>
    <col collapsed="false" customWidth="true" hidden="false" outlineLevel="0" max="13315" min="13315" style="0" width="12"/>
    <col collapsed="false" customWidth="true" hidden="false" outlineLevel="0" max="13316" min="13316" style="0" width="12.29"/>
    <col collapsed="false" customWidth="true" hidden="false" outlineLevel="0" max="13317" min="13317" style="0" width="13.57"/>
    <col collapsed="false" customWidth="true" hidden="false" outlineLevel="0" max="13318" min="13318" style="0" width="10.71"/>
    <col collapsed="false" customWidth="true" hidden="false" outlineLevel="0" max="13319" min="13319" style="0" width="11"/>
    <col collapsed="false" customWidth="true" hidden="false" outlineLevel="0" max="13320" min="13320" style="0" width="8.15"/>
    <col collapsed="false" customWidth="true" hidden="false" outlineLevel="0" max="13321" min="13321" style="0" width="12"/>
    <col collapsed="false" customWidth="true" hidden="false" outlineLevel="0" max="13322" min="13322" style="0" width="10.57"/>
    <col collapsed="false" customWidth="true" hidden="false" outlineLevel="0" max="13569" min="13569" style="0" width="3.86"/>
    <col collapsed="false" customWidth="true" hidden="false" outlineLevel="0" max="13570" min="13570" style="0" width="28.29"/>
    <col collapsed="false" customWidth="true" hidden="false" outlineLevel="0" max="13571" min="13571" style="0" width="12"/>
    <col collapsed="false" customWidth="true" hidden="false" outlineLevel="0" max="13572" min="13572" style="0" width="12.29"/>
    <col collapsed="false" customWidth="true" hidden="false" outlineLevel="0" max="13573" min="13573" style="0" width="13.57"/>
    <col collapsed="false" customWidth="true" hidden="false" outlineLevel="0" max="13574" min="13574" style="0" width="10.71"/>
    <col collapsed="false" customWidth="true" hidden="false" outlineLevel="0" max="13575" min="13575" style="0" width="11"/>
    <col collapsed="false" customWidth="true" hidden="false" outlineLevel="0" max="13576" min="13576" style="0" width="8.15"/>
    <col collapsed="false" customWidth="true" hidden="false" outlineLevel="0" max="13577" min="13577" style="0" width="12"/>
    <col collapsed="false" customWidth="true" hidden="false" outlineLevel="0" max="13578" min="13578" style="0" width="10.57"/>
    <col collapsed="false" customWidth="true" hidden="false" outlineLevel="0" max="13825" min="13825" style="0" width="3.86"/>
    <col collapsed="false" customWidth="true" hidden="false" outlineLevel="0" max="13826" min="13826" style="0" width="28.29"/>
    <col collapsed="false" customWidth="true" hidden="false" outlineLevel="0" max="13827" min="13827" style="0" width="12"/>
    <col collapsed="false" customWidth="true" hidden="false" outlineLevel="0" max="13828" min="13828" style="0" width="12.29"/>
    <col collapsed="false" customWidth="true" hidden="false" outlineLevel="0" max="13829" min="13829" style="0" width="13.57"/>
    <col collapsed="false" customWidth="true" hidden="false" outlineLevel="0" max="13830" min="13830" style="0" width="10.71"/>
    <col collapsed="false" customWidth="true" hidden="false" outlineLevel="0" max="13831" min="13831" style="0" width="11"/>
    <col collapsed="false" customWidth="true" hidden="false" outlineLevel="0" max="13832" min="13832" style="0" width="8.15"/>
    <col collapsed="false" customWidth="true" hidden="false" outlineLevel="0" max="13833" min="13833" style="0" width="12"/>
    <col collapsed="false" customWidth="true" hidden="false" outlineLevel="0" max="13834" min="13834" style="0" width="10.57"/>
    <col collapsed="false" customWidth="true" hidden="false" outlineLevel="0" max="14081" min="14081" style="0" width="3.86"/>
    <col collapsed="false" customWidth="true" hidden="false" outlineLevel="0" max="14082" min="14082" style="0" width="28.29"/>
    <col collapsed="false" customWidth="true" hidden="false" outlineLevel="0" max="14083" min="14083" style="0" width="12"/>
    <col collapsed="false" customWidth="true" hidden="false" outlineLevel="0" max="14084" min="14084" style="0" width="12.29"/>
    <col collapsed="false" customWidth="true" hidden="false" outlineLevel="0" max="14085" min="14085" style="0" width="13.57"/>
    <col collapsed="false" customWidth="true" hidden="false" outlineLevel="0" max="14086" min="14086" style="0" width="10.71"/>
    <col collapsed="false" customWidth="true" hidden="false" outlineLevel="0" max="14087" min="14087" style="0" width="11"/>
    <col collapsed="false" customWidth="true" hidden="false" outlineLevel="0" max="14088" min="14088" style="0" width="8.15"/>
    <col collapsed="false" customWidth="true" hidden="false" outlineLevel="0" max="14089" min="14089" style="0" width="12"/>
    <col collapsed="false" customWidth="true" hidden="false" outlineLevel="0" max="14090" min="14090" style="0" width="10.57"/>
    <col collapsed="false" customWidth="true" hidden="false" outlineLevel="0" max="14337" min="14337" style="0" width="3.86"/>
    <col collapsed="false" customWidth="true" hidden="false" outlineLevel="0" max="14338" min="14338" style="0" width="28.29"/>
    <col collapsed="false" customWidth="true" hidden="false" outlineLevel="0" max="14339" min="14339" style="0" width="12"/>
    <col collapsed="false" customWidth="true" hidden="false" outlineLevel="0" max="14340" min="14340" style="0" width="12.29"/>
    <col collapsed="false" customWidth="true" hidden="false" outlineLevel="0" max="14341" min="14341" style="0" width="13.57"/>
    <col collapsed="false" customWidth="true" hidden="false" outlineLevel="0" max="14342" min="14342" style="0" width="10.71"/>
    <col collapsed="false" customWidth="true" hidden="false" outlineLevel="0" max="14343" min="14343" style="0" width="11"/>
    <col collapsed="false" customWidth="true" hidden="false" outlineLevel="0" max="14344" min="14344" style="0" width="8.15"/>
    <col collapsed="false" customWidth="true" hidden="false" outlineLevel="0" max="14345" min="14345" style="0" width="12"/>
    <col collapsed="false" customWidth="true" hidden="false" outlineLevel="0" max="14346" min="14346" style="0" width="10.57"/>
    <col collapsed="false" customWidth="true" hidden="false" outlineLevel="0" max="14593" min="14593" style="0" width="3.86"/>
    <col collapsed="false" customWidth="true" hidden="false" outlineLevel="0" max="14594" min="14594" style="0" width="28.29"/>
    <col collapsed="false" customWidth="true" hidden="false" outlineLevel="0" max="14595" min="14595" style="0" width="12"/>
    <col collapsed="false" customWidth="true" hidden="false" outlineLevel="0" max="14596" min="14596" style="0" width="12.29"/>
    <col collapsed="false" customWidth="true" hidden="false" outlineLevel="0" max="14597" min="14597" style="0" width="13.57"/>
    <col collapsed="false" customWidth="true" hidden="false" outlineLevel="0" max="14598" min="14598" style="0" width="10.71"/>
    <col collapsed="false" customWidth="true" hidden="false" outlineLevel="0" max="14599" min="14599" style="0" width="11"/>
    <col collapsed="false" customWidth="true" hidden="false" outlineLevel="0" max="14600" min="14600" style="0" width="8.15"/>
    <col collapsed="false" customWidth="true" hidden="false" outlineLevel="0" max="14601" min="14601" style="0" width="12"/>
    <col collapsed="false" customWidth="true" hidden="false" outlineLevel="0" max="14602" min="14602" style="0" width="10.57"/>
    <col collapsed="false" customWidth="true" hidden="false" outlineLevel="0" max="14849" min="14849" style="0" width="3.86"/>
    <col collapsed="false" customWidth="true" hidden="false" outlineLevel="0" max="14850" min="14850" style="0" width="28.29"/>
    <col collapsed="false" customWidth="true" hidden="false" outlineLevel="0" max="14851" min="14851" style="0" width="12"/>
    <col collapsed="false" customWidth="true" hidden="false" outlineLevel="0" max="14852" min="14852" style="0" width="12.29"/>
    <col collapsed="false" customWidth="true" hidden="false" outlineLevel="0" max="14853" min="14853" style="0" width="13.57"/>
    <col collapsed="false" customWidth="true" hidden="false" outlineLevel="0" max="14854" min="14854" style="0" width="10.71"/>
    <col collapsed="false" customWidth="true" hidden="false" outlineLevel="0" max="14855" min="14855" style="0" width="11"/>
    <col collapsed="false" customWidth="true" hidden="false" outlineLevel="0" max="14856" min="14856" style="0" width="8.15"/>
    <col collapsed="false" customWidth="true" hidden="false" outlineLevel="0" max="14857" min="14857" style="0" width="12"/>
    <col collapsed="false" customWidth="true" hidden="false" outlineLevel="0" max="14858" min="14858" style="0" width="10.57"/>
    <col collapsed="false" customWidth="true" hidden="false" outlineLevel="0" max="15105" min="15105" style="0" width="3.86"/>
    <col collapsed="false" customWidth="true" hidden="false" outlineLevel="0" max="15106" min="15106" style="0" width="28.29"/>
    <col collapsed="false" customWidth="true" hidden="false" outlineLevel="0" max="15107" min="15107" style="0" width="12"/>
    <col collapsed="false" customWidth="true" hidden="false" outlineLevel="0" max="15108" min="15108" style="0" width="12.29"/>
    <col collapsed="false" customWidth="true" hidden="false" outlineLevel="0" max="15109" min="15109" style="0" width="13.57"/>
    <col collapsed="false" customWidth="true" hidden="false" outlineLevel="0" max="15110" min="15110" style="0" width="10.71"/>
    <col collapsed="false" customWidth="true" hidden="false" outlineLevel="0" max="15111" min="15111" style="0" width="11"/>
    <col collapsed="false" customWidth="true" hidden="false" outlineLevel="0" max="15112" min="15112" style="0" width="8.15"/>
    <col collapsed="false" customWidth="true" hidden="false" outlineLevel="0" max="15113" min="15113" style="0" width="12"/>
    <col collapsed="false" customWidth="true" hidden="false" outlineLevel="0" max="15114" min="15114" style="0" width="10.57"/>
    <col collapsed="false" customWidth="true" hidden="false" outlineLevel="0" max="15361" min="15361" style="0" width="3.86"/>
    <col collapsed="false" customWidth="true" hidden="false" outlineLevel="0" max="15362" min="15362" style="0" width="28.29"/>
    <col collapsed="false" customWidth="true" hidden="false" outlineLevel="0" max="15363" min="15363" style="0" width="12"/>
    <col collapsed="false" customWidth="true" hidden="false" outlineLevel="0" max="15364" min="15364" style="0" width="12.29"/>
    <col collapsed="false" customWidth="true" hidden="false" outlineLevel="0" max="15365" min="15365" style="0" width="13.57"/>
    <col collapsed="false" customWidth="true" hidden="false" outlineLevel="0" max="15366" min="15366" style="0" width="10.71"/>
    <col collapsed="false" customWidth="true" hidden="false" outlineLevel="0" max="15367" min="15367" style="0" width="11"/>
    <col collapsed="false" customWidth="true" hidden="false" outlineLevel="0" max="15368" min="15368" style="0" width="8.15"/>
    <col collapsed="false" customWidth="true" hidden="false" outlineLevel="0" max="15369" min="15369" style="0" width="12"/>
    <col collapsed="false" customWidth="true" hidden="false" outlineLevel="0" max="15370" min="15370" style="0" width="10.57"/>
    <col collapsed="false" customWidth="true" hidden="false" outlineLevel="0" max="15617" min="15617" style="0" width="3.86"/>
    <col collapsed="false" customWidth="true" hidden="false" outlineLevel="0" max="15618" min="15618" style="0" width="28.29"/>
    <col collapsed="false" customWidth="true" hidden="false" outlineLevel="0" max="15619" min="15619" style="0" width="12"/>
    <col collapsed="false" customWidth="true" hidden="false" outlineLevel="0" max="15620" min="15620" style="0" width="12.29"/>
    <col collapsed="false" customWidth="true" hidden="false" outlineLevel="0" max="15621" min="15621" style="0" width="13.57"/>
    <col collapsed="false" customWidth="true" hidden="false" outlineLevel="0" max="15622" min="15622" style="0" width="10.71"/>
    <col collapsed="false" customWidth="true" hidden="false" outlineLevel="0" max="15623" min="15623" style="0" width="11"/>
    <col collapsed="false" customWidth="true" hidden="false" outlineLevel="0" max="15624" min="15624" style="0" width="8.15"/>
    <col collapsed="false" customWidth="true" hidden="false" outlineLevel="0" max="15625" min="15625" style="0" width="12"/>
    <col collapsed="false" customWidth="true" hidden="false" outlineLevel="0" max="15626" min="15626" style="0" width="10.57"/>
    <col collapsed="false" customWidth="true" hidden="false" outlineLevel="0" max="15873" min="15873" style="0" width="3.86"/>
    <col collapsed="false" customWidth="true" hidden="false" outlineLevel="0" max="15874" min="15874" style="0" width="28.29"/>
    <col collapsed="false" customWidth="true" hidden="false" outlineLevel="0" max="15875" min="15875" style="0" width="12"/>
    <col collapsed="false" customWidth="true" hidden="false" outlineLevel="0" max="15876" min="15876" style="0" width="12.29"/>
    <col collapsed="false" customWidth="true" hidden="false" outlineLevel="0" max="15877" min="15877" style="0" width="13.57"/>
    <col collapsed="false" customWidth="true" hidden="false" outlineLevel="0" max="15878" min="15878" style="0" width="10.71"/>
    <col collapsed="false" customWidth="true" hidden="false" outlineLevel="0" max="15879" min="15879" style="0" width="11"/>
    <col collapsed="false" customWidth="true" hidden="false" outlineLevel="0" max="15880" min="15880" style="0" width="8.15"/>
    <col collapsed="false" customWidth="true" hidden="false" outlineLevel="0" max="15881" min="15881" style="0" width="12"/>
    <col collapsed="false" customWidth="true" hidden="false" outlineLevel="0" max="15882" min="15882" style="0" width="10.57"/>
    <col collapsed="false" customWidth="true" hidden="false" outlineLevel="0" max="16129" min="16129" style="0" width="3.86"/>
    <col collapsed="false" customWidth="true" hidden="false" outlineLevel="0" max="16130" min="16130" style="0" width="28.29"/>
    <col collapsed="false" customWidth="true" hidden="false" outlineLevel="0" max="16131" min="16131" style="0" width="12"/>
    <col collapsed="false" customWidth="true" hidden="false" outlineLevel="0" max="16132" min="16132" style="0" width="12.29"/>
    <col collapsed="false" customWidth="true" hidden="false" outlineLevel="0" max="16133" min="16133" style="0" width="13.57"/>
    <col collapsed="false" customWidth="true" hidden="false" outlineLevel="0" max="16134" min="16134" style="0" width="10.71"/>
    <col collapsed="false" customWidth="true" hidden="false" outlineLevel="0" max="16135" min="16135" style="0" width="11"/>
    <col collapsed="false" customWidth="true" hidden="false" outlineLevel="0" max="16136" min="16136" style="0" width="8.15"/>
    <col collapsed="false" customWidth="true" hidden="false" outlineLevel="0" max="16137" min="16137" style="0" width="12"/>
    <col collapsed="false" customWidth="true" hidden="false" outlineLevel="0" max="16138" min="16138" style="0" width="10.57"/>
  </cols>
  <sheetData>
    <row r="1" customFormat="false" ht="16.5" hidden="false" customHeight="true" outlineLevel="0" collapsed="false">
      <c r="A1" s="78"/>
      <c r="B1" s="78" t="s">
        <v>86</v>
      </c>
      <c r="C1" s="78"/>
      <c r="D1" s="78"/>
      <c r="E1" s="78"/>
      <c r="F1" s="78"/>
      <c r="G1" s="78"/>
      <c r="H1" s="79" t="s">
        <v>87</v>
      </c>
      <c r="I1" s="80" t="n">
        <v>45517</v>
      </c>
      <c r="J1" s="78"/>
    </row>
    <row r="2" s="82" customFormat="true" ht="16.5" hidden="false" customHeight="true" outlineLevel="0" collapsed="false">
      <c r="A2" s="79"/>
      <c r="B2" s="81" t="s">
        <v>88</v>
      </c>
      <c r="C2" s="79"/>
      <c r="D2" s="79"/>
      <c r="E2" s="79" t="s">
        <v>89</v>
      </c>
      <c r="F2" s="79"/>
      <c r="G2" s="81" t="s">
        <v>90</v>
      </c>
      <c r="H2" s="79" t="s">
        <v>91</v>
      </c>
      <c r="I2" s="80" t="n">
        <v>45527</v>
      </c>
      <c r="J2" s="79"/>
    </row>
    <row r="3" customFormat="false" ht="16.5" hidden="false" customHeight="true" outlineLevel="0" collapsed="false">
      <c r="A3" s="78"/>
      <c r="B3" s="81" t="s">
        <v>92</v>
      </c>
      <c r="C3" s="79" t="s">
        <v>93</v>
      </c>
      <c r="D3" s="79" t="s">
        <v>94</v>
      </c>
      <c r="E3" s="79" t="s">
        <v>95</v>
      </c>
      <c r="F3" s="81" t="s">
        <v>96</v>
      </c>
      <c r="G3" s="79"/>
      <c r="H3" s="78" t="s">
        <v>97</v>
      </c>
      <c r="I3" s="78"/>
      <c r="J3" s="78"/>
    </row>
    <row r="4" customFormat="false" ht="16.5" hidden="false" customHeight="true" outlineLevel="0" collapsed="false">
      <c r="A4" s="79" t="s">
        <v>98</v>
      </c>
      <c r="B4" s="79" t="s">
        <v>99</v>
      </c>
      <c r="C4" s="79" t="s">
        <v>100</v>
      </c>
      <c r="D4" s="79" t="s">
        <v>101</v>
      </c>
      <c r="E4" s="79" t="s">
        <v>101</v>
      </c>
      <c r="F4" s="79" t="s">
        <v>102</v>
      </c>
      <c r="G4" s="79" t="s">
        <v>103</v>
      </c>
      <c r="H4" s="79" t="s">
        <v>104</v>
      </c>
      <c r="I4" s="79" t="s">
        <v>105</v>
      </c>
      <c r="J4" s="79" t="s">
        <v>106</v>
      </c>
    </row>
    <row r="5" customFormat="false" ht="16.5" hidden="false" customHeight="true" outlineLevel="0" collapsed="false">
      <c r="A5" s="78"/>
      <c r="B5" s="78"/>
      <c r="C5" s="78"/>
      <c r="D5" s="78"/>
      <c r="E5" s="78"/>
      <c r="F5" s="78"/>
      <c r="G5" s="78"/>
      <c r="H5" s="78"/>
      <c r="I5" s="78"/>
      <c r="J5" s="78"/>
    </row>
    <row r="6" customFormat="false" ht="16.5" hidden="false" customHeight="true" outlineLevel="0" collapsed="false">
      <c r="A6" s="78" t="n">
        <v>1</v>
      </c>
      <c r="B6" s="78" t="s">
        <v>107</v>
      </c>
      <c r="C6" s="83" t="n">
        <v>10626.55</v>
      </c>
      <c r="D6" s="83" t="n">
        <v>7437.62</v>
      </c>
      <c r="E6" s="83" t="n">
        <f aca="false">H6*C6-D6</f>
        <v>3188.93</v>
      </c>
      <c r="F6" s="83" t="n">
        <v>0</v>
      </c>
      <c r="G6" s="83" t="n">
        <f aca="false">SUM(D6,E6,F6)</f>
        <v>10626.55</v>
      </c>
      <c r="H6" s="84" t="n">
        <v>1</v>
      </c>
      <c r="I6" s="83" t="n">
        <f aca="false">C6-G6</f>
        <v>0</v>
      </c>
      <c r="J6" s="83" t="n">
        <f aca="false">E6*0.1</f>
        <v>318.893</v>
      </c>
    </row>
    <row r="7" customFormat="false" ht="16.5" hidden="false" customHeight="true" outlineLevel="0" collapsed="false">
      <c r="A7" s="78" t="n">
        <v>2</v>
      </c>
      <c r="B7" s="78" t="s">
        <v>108</v>
      </c>
      <c r="C7" s="83" t="n">
        <v>6134.31</v>
      </c>
      <c r="D7" s="83" t="n">
        <v>6134.31</v>
      </c>
      <c r="E7" s="83" t="n">
        <f aca="false">H7*C7-D7</f>
        <v>0</v>
      </c>
      <c r="F7" s="83" t="n">
        <v>0</v>
      </c>
      <c r="G7" s="83" t="n">
        <f aca="false">SUM(D7,E7,F7)</f>
        <v>6134.31</v>
      </c>
      <c r="H7" s="84" t="n">
        <v>1</v>
      </c>
      <c r="I7" s="83" t="n">
        <f aca="false">C7-G7</f>
        <v>0</v>
      </c>
      <c r="J7" s="83" t="n">
        <f aca="false">E7*0.1</f>
        <v>0</v>
      </c>
    </row>
    <row r="8" customFormat="false" ht="16.5" hidden="false" customHeight="true" outlineLevel="0" collapsed="false">
      <c r="A8" s="78" t="n">
        <v>3</v>
      </c>
      <c r="B8" s="78" t="s">
        <v>109</v>
      </c>
      <c r="C8" s="83" t="n">
        <v>8685.54</v>
      </c>
      <c r="D8" s="83" t="n">
        <v>8685.54</v>
      </c>
      <c r="E8" s="83" t="n">
        <f aca="false">H8*C8-D8</f>
        <v>0</v>
      </c>
      <c r="F8" s="83" t="n">
        <v>0</v>
      </c>
      <c r="G8" s="83" t="n">
        <f aca="false">SUM(D8,E8,F8)</f>
        <v>8685.54</v>
      </c>
      <c r="H8" s="84" t="n">
        <v>1</v>
      </c>
      <c r="I8" s="83" t="n">
        <f aca="false">C8-G8</f>
        <v>0</v>
      </c>
      <c r="J8" s="83" t="n">
        <f aca="false">E8*0.1</f>
        <v>0</v>
      </c>
    </row>
    <row r="9" customFormat="false" ht="16.5" hidden="false" customHeight="true" outlineLevel="0" collapsed="false">
      <c r="A9" s="78" t="n">
        <v>4</v>
      </c>
      <c r="B9" s="78" t="s">
        <v>110</v>
      </c>
      <c r="C9" s="83" t="n">
        <v>7120</v>
      </c>
      <c r="D9" s="83" t="n">
        <v>5360</v>
      </c>
      <c r="E9" s="83" t="n">
        <f aca="false">H9*C9-D9</f>
        <v>1760</v>
      </c>
      <c r="F9" s="83" t="n">
        <v>0</v>
      </c>
      <c r="G9" s="83" t="n">
        <f aca="false">SUM(D9,E9,F9)</f>
        <v>7120</v>
      </c>
      <c r="H9" s="84" t="n">
        <v>1</v>
      </c>
      <c r="I9" s="83" t="n">
        <f aca="false">C9-G9</f>
        <v>0</v>
      </c>
      <c r="J9" s="83" t="n">
        <f aca="false">E9*0.1</f>
        <v>176</v>
      </c>
    </row>
    <row r="10" customFormat="false" ht="16.5" hidden="false" customHeight="true" outlineLevel="0" collapsed="false">
      <c r="A10" s="78" t="n">
        <v>5</v>
      </c>
      <c r="B10" s="78" t="s">
        <v>111</v>
      </c>
      <c r="C10" s="83" t="n">
        <v>4542.98</v>
      </c>
      <c r="D10" s="83" t="n">
        <v>1200</v>
      </c>
      <c r="E10" s="83" t="n">
        <f aca="false">H10*C10-D10</f>
        <v>3342.98</v>
      </c>
      <c r="F10" s="83" t="n">
        <v>0</v>
      </c>
      <c r="G10" s="83" t="n">
        <f aca="false">SUM(D10,E10,F10)</f>
        <v>4542.98</v>
      </c>
      <c r="H10" s="84" t="n">
        <v>1</v>
      </c>
      <c r="I10" s="83" t="n">
        <f aca="false">C10-G10</f>
        <v>0</v>
      </c>
      <c r="J10" s="83" t="n">
        <f aca="false">E10*0.1</f>
        <v>334.298</v>
      </c>
    </row>
    <row r="11" customFormat="false" ht="16.5" hidden="false" customHeight="true" outlineLevel="0" collapsed="false">
      <c r="A11" s="78" t="n">
        <v>6</v>
      </c>
      <c r="B11" s="78" t="s">
        <v>112</v>
      </c>
      <c r="C11" s="83" t="n">
        <v>7980.24</v>
      </c>
      <c r="D11" s="83" t="n">
        <v>7980.24</v>
      </c>
      <c r="E11" s="83" t="n">
        <f aca="false">H11*C11-D11</f>
        <v>0</v>
      </c>
      <c r="F11" s="83" t="n">
        <v>0</v>
      </c>
      <c r="G11" s="83" t="n">
        <f aca="false">SUM(D11,E11,F11)</f>
        <v>7980.24</v>
      </c>
      <c r="H11" s="84" t="n">
        <v>1</v>
      </c>
      <c r="I11" s="83" t="n">
        <f aca="false">C11-G11</f>
        <v>0</v>
      </c>
      <c r="J11" s="83" t="n">
        <f aca="false">E11*0.1</f>
        <v>0</v>
      </c>
    </row>
    <row r="12" customFormat="false" ht="16.5" hidden="false" customHeight="true" outlineLevel="0" collapsed="false">
      <c r="A12" s="78" t="n">
        <v>7</v>
      </c>
      <c r="B12" s="85" t="s">
        <v>113</v>
      </c>
      <c r="C12" s="83" t="n">
        <v>14362.5</v>
      </c>
      <c r="D12" s="83" t="n">
        <v>7181</v>
      </c>
      <c r="E12" s="83" t="n">
        <f aca="false">H12*C12-D12</f>
        <v>7181.5</v>
      </c>
      <c r="F12" s="83" t="n">
        <v>0</v>
      </c>
      <c r="G12" s="83" t="n">
        <f aca="false">SUM(D12,E12,F12)</f>
        <v>14362.5</v>
      </c>
      <c r="H12" s="84" t="n">
        <v>1</v>
      </c>
      <c r="I12" s="83" t="n">
        <f aca="false">C12-G12</f>
        <v>0</v>
      </c>
      <c r="J12" s="83" t="n">
        <f aca="false">E12*0.1</f>
        <v>718.15</v>
      </c>
    </row>
    <row r="13" customFormat="false" ht="16.5" hidden="false" customHeight="true" outlineLevel="0" collapsed="false">
      <c r="A13" s="78" t="n">
        <v>8</v>
      </c>
      <c r="B13" s="78" t="s">
        <v>114</v>
      </c>
      <c r="C13" s="83" t="n">
        <v>57418.5</v>
      </c>
      <c r="D13" s="83" t="n">
        <v>19140</v>
      </c>
      <c r="E13" s="83" t="n">
        <f aca="false">H13*C13-D13</f>
        <v>38278.5</v>
      </c>
      <c r="F13" s="83" t="n">
        <v>0</v>
      </c>
      <c r="G13" s="83" t="n">
        <f aca="false">SUM(D13,E13,F13)</f>
        <v>57418.5</v>
      </c>
      <c r="H13" s="84" t="n">
        <v>1</v>
      </c>
      <c r="I13" s="83" t="n">
        <f aca="false">C13-G13</f>
        <v>0</v>
      </c>
      <c r="J13" s="83" t="n">
        <f aca="false">E13*0.1</f>
        <v>3827.85</v>
      </c>
    </row>
    <row r="14" customFormat="false" ht="16.5" hidden="false" customHeight="true" outlineLevel="0" collapsed="false">
      <c r="A14" s="78" t="n">
        <v>9</v>
      </c>
      <c r="B14" s="78" t="s">
        <v>115</v>
      </c>
      <c r="C14" s="83" t="n">
        <v>53544</v>
      </c>
      <c r="D14" s="83" t="n">
        <v>15000</v>
      </c>
      <c r="E14" s="83" t="n">
        <f aca="false">H14*C14-D14</f>
        <v>38544</v>
      </c>
      <c r="F14" s="83" t="n">
        <v>0</v>
      </c>
      <c r="G14" s="83" t="n">
        <f aca="false">SUM(D14,E14,F14)</f>
        <v>53544</v>
      </c>
      <c r="H14" s="84" t="n">
        <v>1</v>
      </c>
      <c r="I14" s="83" t="n">
        <f aca="false">C14-G14</f>
        <v>0</v>
      </c>
      <c r="J14" s="83" t="n">
        <f aca="false">E14*0.1</f>
        <v>3854.4</v>
      </c>
    </row>
    <row r="15" customFormat="false" ht="16.5" hidden="false" customHeight="true" outlineLevel="0" collapsed="false">
      <c r="A15" s="78" t="n">
        <v>10</v>
      </c>
      <c r="B15" s="78" t="s">
        <v>116</v>
      </c>
      <c r="C15" s="83" t="n">
        <v>32200</v>
      </c>
      <c r="D15" s="83" t="n">
        <v>5000</v>
      </c>
      <c r="E15" s="83" t="n">
        <f aca="false">H15*C15-D15</f>
        <v>27200</v>
      </c>
      <c r="F15" s="83" t="n">
        <v>0</v>
      </c>
      <c r="G15" s="83" t="n">
        <f aca="false">SUM(D15,E15,F15)</f>
        <v>32200</v>
      </c>
      <c r="H15" s="84" t="n">
        <v>1</v>
      </c>
      <c r="I15" s="83" t="n">
        <f aca="false">C15-G15</f>
        <v>0</v>
      </c>
      <c r="J15" s="83" t="n">
        <f aca="false">E15*0.1</f>
        <v>2720</v>
      </c>
    </row>
    <row r="16" customFormat="false" ht="16.5" hidden="false" customHeight="true" outlineLevel="0" collapsed="false">
      <c r="A16" s="78" t="n">
        <v>11</v>
      </c>
      <c r="B16" s="78" t="s">
        <v>117</v>
      </c>
      <c r="C16" s="83" t="n">
        <v>34057.36</v>
      </c>
      <c r="D16" s="83" t="n">
        <v>34057.36</v>
      </c>
      <c r="E16" s="83" t="n">
        <f aca="false">H16*C16-D16</f>
        <v>0</v>
      </c>
      <c r="F16" s="83" t="n">
        <v>0</v>
      </c>
      <c r="G16" s="83" t="n">
        <f aca="false">SUM(D16,E16,F16)</f>
        <v>34057.36</v>
      </c>
      <c r="H16" s="84" t="n">
        <v>1</v>
      </c>
      <c r="I16" s="83" t="n">
        <f aca="false">C16-G16</f>
        <v>0</v>
      </c>
      <c r="J16" s="83" t="n">
        <f aca="false">E16*0.1</f>
        <v>0</v>
      </c>
    </row>
    <row r="17" customFormat="false" ht="16.5" hidden="false" customHeight="true" outlineLevel="0" collapsed="false">
      <c r="A17" s="78" t="n">
        <f aca="false">A16+1</f>
        <v>12</v>
      </c>
      <c r="B17" s="78" t="s">
        <v>118</v>
      </c>
      <c r="C17" s="83" t="n">
        <v>34074.36</v>
      </c>
      <c r="D17" s="83" t="n">
        <v>15000</v>
      </c>
      <c r="E17" s="83" t="n">
        <f aca="false">H17*C17-D17</f>
        <v>19074.36</v>
      </c>
      <c r="F17" s="83" t="n">
        <v>0</v>
      </c>
      <c r="G17" s="83" t="n">
        <f aca="false">SUM(D17,E17,F17)</f>
        <v>34074.36</v>
      </c>
      <c r="H17" s="84" t="n">
        <v>1</v>
      </c>
      <c r="I17" s="83" t="n">
        <f aca="false">C17-G17</f>
        <v>0</v>
      </c>
      <c r="J17" s="83" t="n">
        <f aca="false">E17*0.1</f>
        <v>1907.436</v>
      </c>
    </row>
    <row r="18" customFormat="false" ht="16.5" hidden="false" customHeight="true" outlineLevel="0" collapsed="false">
      <c r="A18" s="78" t="n">
        <f aca="false">A17+1</f>
        <v>13</v>
      </c>
      <c r="B18" s="78" t="s">
        <v>119</v>
      </c>
      <c r="C18" s="83" t="n">
        <v>12527.53</v>
      </c>
      <c r="D18" s="83" t="n">
        <v>0</v>
      </c>
      <c r="E18" s="83" t="n">
        <f aca="false">H18*C18-D18</f>
        <v>12527.53</v>
      </c>
      <c r="F18" s="83" t="n">
        <v>0</v>
      </c>
      <c r="G18" s="83" t="n">
        <f aca="false">SUM(D18,E18,F18)</f>
        <v>12527.53</v>
      </c>
      <c r="H18" s="84" t="n">
        <v>1</v>
      </c>
      <c r="I18" s="83" t="n">
        <f aca="false">C18-G18</f>
        <v>0</v>
      </c>
      <c r="J18" s="83" t="n">
        <f aca="false">E18*0.1</f>
        <v>1252.753</v>
      </c>
    </row>
    <row r="19" customFormat="false" ht="16.5" hidden="false" customHeight="true" outlineLevel="0" collapsed="false">
      <c r="A19" s="78" t="n">
        <f aca="false">A18+1</f>
        <v>14</v>
      </c>
      <c r="B19" s="78" t="s">
        <v>120</v>
      </c>
      <c r="C19" s="83" t="n">
        <v>3056.37</v>
      </c>
      <c r="D19" s="83" t="n">
        <v>3056.37</v>
      </c>
      <c r="E19" s="83" t="n">
        <f aca="false">H19*C19-D19</f>
        <v>0</v>
      </c>
      <c r="F19" s="83" t="n">
        <v>0</v>
      </c>
      <c r="G19" s="83" t="n">
        <f aca="false">SUM(D19,E19,F19)</f>
        <v>3056.37</v>
      </c>
      <c r="H19" s="84" t="n">
        <v>1</v>
      </c>
      <c r="I19" s="83" t="n">
        <f aca="false">C19-G19</f>
        <v>0</v>
      </c>
      <c r="J19" s="83" t="n">
        <f aca="false">E19*0.1</f>
        <v>0</v>
      </c>
    </row>
    <row r="20" customFormat="false" ht="17.25" hidden="false" customHeight="true" outlineLevel="0" collapsed="false">
      <c r="A20" s="78" t="n">
        <f aca="false">A19+1</f>
        <v>15</v>
      </c>
      <c r="B20" s="78" t="s">
        <v>121</v>
      </c>
      <c r="C20" s="83" t="n">
        <v>1762.57</v>
      </c>
      <c r="D20" s="83" t="n">
        <v>0</v>
      </c>
      <c r="E20" s="83" t="n">
        <f aca="false">H20*C20-D20</f>
        <v>1762.57</v>
      </c>
      <c r="F20" s="83" t="n">
        <v>0</v>
      </c>
      <c r="G20" s="83" t="n">
        <f aca="false">SUM(D20,E20,F20)</f>
        <v>1762.57</v>
      </c>
      <c r="H20" s="84" t="n">
        <v>1</v>
      </c>
      <c r="I20" s="83" t="n">
        <f aca="false">C20-G20</f>
        <v>0</v>
      </c>
      <c r="J20" s="83" t="n">
        <f aca="false">E20*0.1</f>
        <v>176.257</v>
      </c>
    </row>
    <row r="21" customFormat="false" ht="17.25" hidden="false" customHeight="true" outlineLevel="0" collapsed="false">
      <c r="A21" s="78" t="n">
        <f aca="false">A20+1</f>
        <v>16</v>
      </c>
      <c r="B21" s="78" t="s">
        <v>122</v>
      </c>
      <c r="C21" s="83" t="n">
        <v>32085</v>
      </c>
      <c r="D21" s="83" t="n">
        <v>10000</v>
      </c>
      <c r="E21" s="83" t="n">
        <f aca="false">H21*C21-D21</f>
        <v>22085</v>
      </c>
      <c r="F21" s="83" t="n">
        <v>0</v>
      </c>
      <c r="G21" s="83" t="n">
        <f aca="false">SUM(D21,E21,F21)</f>
        <v>32085</v>
      </c>
      <c r="H21" s="84" t="n">
        <v>1</v>
      </c>
      <c r="I21" s="83" t="n">
        <f aca="false">C21-G21</f>
        <v>0</v>
      </c>
      <c r="J21" s="83" t="n">
        <f aca="false">E21*0.1</f>
        <v>2208.5</v>
      </c>
    </row>
    <row r="22" customFormat="false" ht="17.25" hidden="false" customHeight="true" outlineLevel="0" collapsed="false">
      <c r="A22" s="78" t="n">
        <f aca="false">A21+1</f>
        <v>17</v>
      </c>
      <c r="B22" s="78" t="s">
        <v>123</v>
      </c>
      <c r="C22" s="83" t="n">
        <v>6670</v>
      </c>
      <c r="D22" s="83" t="n">
        <v>0</v>
      </c>
      <c r="E22" s="83" t="n">
        <f aca="false">H22*C22-D22</f>
        <v>6670</v>
      </c>
      <c r="F22" s="83" t="n">
        <v>0</v>
      </c>
      <c r="G22" s="83" t="n">
        <f aca="false">SUM(D22,E22,F22)</f>
        <v>6670</v>
      </c>
      <c r="H22" s="84" t="n">
        <v>1</v>
      </c>
      <c r="I22" s="83" t="n">
        <f aca="false">C22-G22</f>
        <v>0</v>
      </c>
      <c r="J22" s="83" t="n">
        <f aca="false">E22*0.1</f>
        <v>667</v>
      </c>
    </row>
    <row r="23" customFormat="false" ht="17.25" hidden="false" customHeight="true" outlineLevel="0" collapsed="false">
      <c r="A23" s="78" t="n">
        <f aca="false">A22+1</f>
        <v>18</v>
      </c>
      <c r="B23" s="78" t="s">
        <v>124</v>
      </c>
      <c r="C23" s="83" t="n">
        <v>22765.98</v>
      </c>
      <c r="D23" s="83" t="n">
        <v>13659.57</v>
      </c>
      <c r="E23" s="83" t="n">
        <v>4956.41</v>
      </c>
      <c r="F23" s="83" t="n">
        <v>0</v>
      </c>
      <c r="G23" s="83" t="n">
        <f aca="false">SUM(D23,E23,F23)</f>
        <v>18615.98</v>
      </c>
      <c r="H23" s="84" t="n">
        <v>0.82</v>
      </c>
      <c r="I23" s="83" t="n">
        <f aca="false">C23-G23</f>
        <v>4150</v>
      </c>
      <c r="J23" s="83" t="n">
        <f aca="false">E23*0.1</f>
        <v>495.641</v>
      </c>
    </row>
    <row r="24" customFormat="false" ht="17.25" hidden="false" customHeight="true" outlineLevel="0" collapsed="false">
      <c r="A24" s="78" t="n">
        <f aca="false">A23+1</f>
        <v>19</v>
      </c>
      <c r="B24" s="78" t="s">
        <v>125</v>
      </c>
      <c r="C24" s="83" t="n">
        <v>3942.46</v>
      </c>
      <c r="D24" s="83" t="n">
        <v>0</v>
      </c>
      <c r="E24" s="83" t="n">
        <f aca="false">H24*C24-D24</f>
        <v>3942.46</v>
      </c>
      <c r="F24" s="83" t="n">
        <v>0</v>
      </c>
      <c r="G24" s="83" t="n">
        <f aca="false">SUM(D24,E24,F24)</f>
        <v>3942.46</v>
      </c>
      <c r="H24" s="84" t="n">
        <v>1</v>
      </c>
      <c r="I24" s="83" t="n">
        <f aca="false">C24-G24</f>
        <v>0</v>
      </c>
      <c r="J24" s="83" t="n">
        <f aca="false">E24*0.1</f>
        <v>394.246</v>
      </c>
    </row>
    <row r="25" customFormat="false" ht="17.25" hidden="false" customHeight="true" outlineLevel="0" collapsed="false">
      <c r="A25" s="78" t="n">
        <f aca="false">A24+1</f>
        <v>20</v>
      </c>
      <c r="B25" s="78" t="s">
        <v>126</v>
      </c>
      <c r="C25" s="83" t="n">
        <v>2443.75</v>
      </c>
      <c r="D25" s="83" t="n">
        <v>0</v>
      </c>
      <c r="E25" s="83" t="n">
        <f aca="false">H25*C25-D25</f>
        <v>2443.75</v>
      </c>
      <c r="F25" s="83" t="n">
        <v>0</v>
      </c>
      <c r="G25" s="83" t="n">
        <f aca="false">SUM(D25,E25,F25)</f>
        <v>2443.75</v>
      </c>
      <c r="H25" s="84" t="n">
        <v>1</v>
      </c>
      <c r="I25" s="83" t="n">
        <f aca="false">C25-G25</f>
        <v>0</v>
      </c>
      <c r="J25" s="83" t="n">
        <f aca="false">E25*0.1</f>
        <v>244.375</v>
      </c>
    </row>
    <row r="26" customFormat="false" ht="15" hidden="false" customHeight="false" outlineLevel="0" collapsed="false">
      <c r="A26" s="78" t="n">
        <v>21</v>
      </c>
      <c r="B26" s="78" t="s">
        <v>127</v>
      </c>
      <c r="C26" s="83" t="n">
        <v>1771</v>
      </c>
      <c r="D26" s="83" t="n">
        <v>0</v>
      </c>
      <c r="E26" s="83" t="n">
        <f aca="false">H26*C26-D26</f>
        <v>1771</v>
      </c>
      <c r="F26" s="83" t="n">
        <v>0</v>
      </c>
      <c r="G26" s="83" t="n">
        <f aca="false">SUM(D26,E26,F26)</f>
        <v>1771</v>
      </c>
      <c r="H26" s="84" t="n">
        <v>1</v>
      </c>
      <c r="I26" s="83" t="n">
        <f aca="false">C26-G26</f>
        <v>0</v>
      </c>
      <c r="J26" s="83" t="n">
        <f aca="false">E26*0.1</f>
        <v>177.1</v>
      </c>
    </row>
    <row r="27" customFormat="false" ht="15" hidden="false" customHeight="false" outlineLevel="0" collapsed="false">
      <c r="A27" s="78" t="n">
        <v>22</v>
      </c>
      <c r="B27" s="78" t="s">
        <v>128</v>
      </c>
      <c r="C27" s="83" t="n">
        <v>2512.77</v>
      </c>
      <c r="D27" s="83" t="n">
        <v>0</v>
      </c>
      <c r="E27" s="83" t="n">
        <f aca="false">H27*C27-D27</f>
        <v>2512.77</v>
      </c>
      <c r="F27" s="83" t="n">
        <v>0</v>
      </c>
      <c r="G27" s="83" t="n">
        <f aca="false">SUM(D27,E27,F27)</f>
        <v>2512.77</v>
      </c>
      <c r="H27" s="84" t="n">
        <v>1</v>
      </c>
      <c r="I27" s="83" t="n">
        <f aca="false">C27-G27</f>
        <v>0</v>
      </c>
      <c r="J27" s="83" t="n">
        <f aca="false">E27*0.1</f>
        <v>251.277</v>
      </c>
    </row>
    <row r="28" customFormat="false" ht="15" hidden="false" customHeight="false" outlineLevel="0" collapsed="false">
      <c r="A28" s="86"/>
      <c r="B28" s="87" t="s">
        <v>84</v>
      </c>
      <c r="C28" s="83" t="n">
        <f aca="false">SUM(C6:C27)</f>
        <v>360283.77</v>
      </c>
      <c r="D28" s="83" t="n">
        <f aca="false">SUM(D6:D27)</f>
        <v>158892.01</v>
      </c>
      <c r="E28" s="83" t="n">
        <f aca="false">SUM(E6:E27)</f>
        <v>197241.76</v>
      </c>
      <c r="F28" s="83" t="n">
        <f aca="false">SUM(F6:F27)</f>
        <v>0</v>
      </c>
      <c r="G28" s="83" t="n">
        <f aca="false">SUM(G6:G27)</f>
        <v>356133.77</v>
      </c>
      <c r="H28" s="84" t="n">
        <f aca="false">G28/C28</f>
        <v>0.98848130183605</v>
      </c>
      <c r="I28" s="83" t="n">
        <f aca="false">SUM(I6:I27)</f>
        <v>4150</v>
      </c>
      <c r="J28" s="88" t="n">
        <f aca="false">SUM(J6:J27)</f>
        <v>19724.176</v>
      </c>
    </row>
    <row r="29" customFormat="false" ht="15" hidden="false" customHeight="false" outlineLevel="0" collapsed="false">
      <c r="G29" s="89" t="s">
        <v>129</v>
      </c>
      <c r="H29" s="90"/>
      <c r="I29" s="90"/>
      <c r="J29" s="91" t="n">
        <f aca="false">(E28+F28-J28)</f>
        <v>177517.584</v>
      </c>
    </row>
    <row r="30" customFormat="false" ht="15" hidden="false" customHeight="false" outlineLevel="0" collapsed="false">
      <c r="C30" s="92"/>
    </row>
    <row r="31" customFormat="false" ht="15" hidden="false" customHeight="false" outlineLevel="0" collapsed="false">
      <c r="C31" s="92"/>
    </row>
    <row r="49" customFormat="false" ht="15" hidden="false" customHeight="false" outlineLevel="0" collapsed="false">
      <c r="A49" s="0"/>
      <c r="J49" s="0"/>
    </row>
    <row r="50" customFormat="false" ht="15" hidden="false" customHeight="false" outlineLevel="0" collapsed="false">
      <c r="A50" s="0"/>
      <c r="J50" s="0"/>
    </row>
    <row r="51" customFormat="false" ht="15" hidden="false" customHeight="false" outlineLevel="0" collapsed="false">
      <c r="A51" s="0"/>
      <c r="J51" s="0"/>
    </row>
    <row r="52" customFormat="false" ht="15" hidden="false" customHeight="false" outlineLevel="0" collapsed="false">
      <c r="A52" s="0"/>
      <c r="J52" s="0"/>
    </row>
    <row r="53" customFormat="false" ht="15" hidden="false" customHeight="false" outlineLevel="0" collapsed="false">
      <c r="A53" s="0"/>
      <c r="J53" s="0"/>
    </row>
    <row r="54" customFormat="false" ht="15" hidden="false" customHeight="false" outlineLevel="0" collapsed="false">
      <c r="A54" s="0"/>
      <c r="J54" s="0"/>
    </row>
    <row r="55" customFormat="false" ht="15" hidden="false" customHeight="false" outlineLevel="0" collapsed="false">
      <c r="A55" s="0"/>
      <c r="J55" s="0"/>
    </row>
    <row r="56" customFormat="false" ht="15" hidden="false" customHeight="false" outlineLevel="0" collapsed="false">
      <c r="A56" s="0"/>
      <c r="J56" s="0"/>
    </row>
    <row r="57" customFormat="false" ht="15" hidden="false" customHeight="false" outlineLevel="0" collapsed="false">
      <c r="A57" s="0"/>
      <c r="J57" s="0"/>
    </row>
    <row r="58" customFormat="false" ht="15" hidden="false" customHeight="false" outlineLevel="0" collapsed="false">
      <c r="A58" s="0"/>
      <c r="J58" s="0"/>
    </row>
    <row r="59" customFormat="false" ht="15" hidden="false" customHeight="false" outlineLevel="0" collapsed="false">
      <c r="A59" s="0"/>
      <c r="J59" s="0"/>
    </row>
    <row r="60" customFormat="false" ht="15" hidden="false" customHeight="false" outlineLevel="0" collapsed="false">
      <c r="A60" s="0"/>
      <c r="J60" s="0"/>
    </row>
    <row r="61" customFormat="false" ht="15" hidden="false" customHeight="false" outlineLevel="0" collapsed="false">
      <c r="A61" s="0"/>
      <c r="J61" s="0"/>
    </row>
    <row r="62" customFormat="false" ht="15" hidden="false" customHeight="false" outlineLevel="0" collapsed="false">
      <c r="A62" s="0"/>
      <c r="J62" s="0"/>
    </row>
    <row r="63" customFormat="false" ht="15" hidden="false" customHeight="false" outlineLevel="0" collapsed="false">
      <c r="A63" s="0"/>
      <c r="J63" s="0"/>
    </row>
    <row r="64" customFormat="false" ht="15" hidden="false" customHeight="false" outlineLevel="0" collapsed="false">
      <c r="A64" s="0"/>
      <c r="J64" s="0"/>
    </row>
    <row r="65" customFormat="false" ht="15" hidden="false" customHeight="false" outlineLevel="0" collapsed="false">
      <c r="A65" s="0"/>
      <c r="J65" s="0"/>
    </row>
    <row r="66" customFormat="false" ht="15" hidden="false" customHeight="false" outlineLevel="0" collapsed="false">
      <c r="A66" s="0"/>
      <c r="J66" s="0"/>
    </row>
    <row r="67" customFormat="false" ht="15" hidden="false" customHeight="false" outlineLevel="0" collapsed="false">
      <c r="A67" s="0"/>
      <c r="J67" s="0"/>
    </row>
    <row r="68" customFormat="false" ht="15" hidden="false" customHeight="false" outlineLevel="0" collapsed="false">
      <c r="A68" s="0"/>
      <c r="J68" s="0"/>
    </row>
    <row r="69" customFormat="false" ht="15" hidden="false" customHeight="false" outlineLevel="0" collapsed="false">
      <c r="A69" s="0"/>
      <c r="J69" s="0"/>
    </row>
    <row r="70" customFormat="false" ht="15" hidden="false" customHeight="false" outlineLevel="0" collapsed="false">
      <c r="A70" s="0"/>
      <c r="J70" s="0"/>
    </row>
    <row r="71" customFormat="false" ht="15" hidden="false" customHeight="false" outlineLevel="0" collapsed="false">
      <c r="A71" s="0"/>
      <c r="J71" s="0"/>
    </row>
    <row r="72" customFormat="false" ht="15" hidden="false" customHeight="false" outlineLevel="0" collapsed="false">
      <c r="A72" s="0"/>
      <c r="J72" s="0"/>
    </row>
    <row r="73" customFormat="false" ht="15" hidden="false" customHeight="false" outlineLevel="0" collapsed="false">
      <c r="A73" s="0"/>
      <c r="J73" s="0"/>
    </row>
    <row r="74" customFormat="false" ht="15" hidden="false" customHeight="false" outlineLevel="0" collapsed="false">
      <c r="A74" s="0"/>
      <c r="J74" s="0"/>
    </row>
    <row r="75" customFormat="false" ht="15" hidden="false" customHeight="false" outlineLevel="0" collapsed="false">
      <c r="A75" s="0"/>
      <c r="J75" s="0"/>
    </row>
    <row r="76" customFormat="false" ht="15" hidden="false" customHeight="false" outlineLevel="0" collapsed="false">
      <c r="A76" s="0"/>
      <c r="J76" s="0"/>
    </row>
    <row r="77" customFormat="false" ht="15" hidden="false" customHeight="false" outlineLevel="0" collapsed="false">
      <c r="A77" s="0"/>
      <c r="J77" s="0"/>
    </row>
    <row r="78" customFormat="false" ht="15" hidden="false" customHeight="false" outlineLevel="0" collapsed="false">
      <c r="A78" s="0"/>
      <c r="J78" s="0"/>
    </row>
    <row r="79" customFormat="false" ht="15" hidden="false" customHeight="false" outlineLevel="0" collapsed="false">
      <c r="A79" s="0"/>
      <c r="J79" s="0"/>
    </row>
    <row r="80" customFormat="false" ht="15" hidden="false" customHeight="false" outlineLevel="0" collapsed="false">
      <c r="A80" s="0"/>
      <c r="J80" s="0"/>
    </row>
    <row r="81" customFormat="false" ht="15" hidden="false" customHeight="false" outlineLevel="0" collapsed="false">
      <c r="A81" s="0"/>
      <c r="J81" s="0"/>
    </row>
    <row r="82" customFormat="false" ht="15" hidden="false" customHeight="false" outlineLevel="0" collapsed="false">
      <c r="A82" s="0"/>
      <c r="J82" s="0"/>
    </row>
    <row r="83" customFormat="false" ht="15" hidden="false" customHeight="false" outlineLevel="0" collapsed="false">
      <c r="A83" s="0"/>
      <c r="J83" s="0"/>
    </row>
    <row r="84" customFormat="false" ht="15" hidden="false" customHeight="false" outlineLevel="0" collapsed="false">
      <c r="A84" s="0"/>
      <c r="J84" s="0"/>
    </row>
    <row r="85" customFormat="false" ht="15" hidden="false" customHeight="false" outlineLevel="0" collapsed="false">
      <c r="A85" s="0"/>
      <c r="J85" s="0"/>
    </row>
    <row r="86" customFormat="false" ht="15" hidden="false" customHeight="false" outlineLevel="0" collapsed="false">
      <c r="A86" s="0"/>
      <c r="J86" s="0"/>
    </row>
    <row r="87" customFormat="false" ht="15" hidden="false" customHeight="false" outlineLevel="0" collapsed="false">
      <c r="A87" s="0"/>
      <c r="J87" s="0"/>
    </row>
    <row r="88" customFormat="false" ht="15" hidden="false" customHeight="false" outlineLevel="0" collapsed="false">
      <c r="A88" s="0"/>
      <c r="J88" s="0"/>
    </row>
    <row r="89" customFormat="false" ht="15" hidden="false" customHeight="false" outlineLevel="0" collapsed="false">
      <c r="A89" s="0"/>
      <c r="J89" s="0"/>
    </row>
    <row r="90" customFormat="false" ht="15" hidden="false" customHeight="false" outlineLevel="0" collapsed="false">
      <c r="A90" s="0"/>
      <c r="J90" s="0"/>
    </row>
    <row r="91" customFormat="false" ht="15" hidden="false" customHeight="false" outlineLevel="0" collapsed="false">
      <c r="A91" s="0"/>
      <c r="J91" s="0"/>
    </row>
    <row r="92" customFormat="false" ht="15" hidden="false" customHeight="false" outlineLevel="0" collapsed="false">
      <c r="A92" s="0"/>
      <c r="J92" s="0"/>
    </row>
    <row r="93" customFormat="false" ht="15" hidden="false" customHeight="false" outlineLevel="0" collapsed="false">
      <c r="A93" s="0"/>
      <c r="J93" s="0"/>
    </row>
    <row r="94" customFormat="false" ht="15" hidden="false" customHeight="false" outlineLevel="0" collapsed="false">
      <c r="A94" s="0"/>
      <c r="J94" s="0"/>
    </row>
    <row r="95" customFormat="false" ht="15" hidden="false" customHeight="false" outlineLevel="0" collapsed="false">
      <c r="A95" s="0"/>
      <c r="J95" s="0"/>
    </row>
    <row r="96" customFormat="false" ht="15" hidden="false" customHeight="false" outlineLevel="0" collapsed="false">
      <c r="A96" s="0"/>
      <c r="J96" s="0"/>
    </row>
    <row r="97" customFormat="false" ht="15" hidden="false" customHeight="false" outlineLevel="0" collapsed="false">
      <c r="A97" s="0"/>
      <c r="J97" s="0"/>
    </row>
    <row r="98" customFormat="false" ht="15" hidden="false" customHeight="false" outlineLevel="0" collapsed="false">
      <c r="A98" s="0"/>
      <c r="J98" s="0"/>
    </row>
    <row r="99" customFormat="false" ht="15" hidden="false" customHeight="false" outlineLevel="0" collapsed="false">
      <c r="A99" s="0"/>
      <c r="J99" s="0"/>
    </row>
    <row r="100" customFormat="false" ht="15" hidden="false" customHeight="false" outlineLevel="0" collapsed="false">
      <c r="A100" s="0"/>
      <c r="J100" s="0"/>
    </row>
    <row r="101" customFormat="false" ht="15" hidden="false" customHeight="false" outlineLevel="0" collapsed="false">
      <c r="A101" s="0"/>
      <c r="J101" s="0"/>
    </row>
    <row r="102" customFormat="false" ht="15" hidden="false" customHeight="false" outlineLevel="0" collapsed="false">
      <c r="A102" s="0"/>
      <c r="J102" s="0"/>
    </row>
    <row r="103" customFormat="false" ht="15" hidden="false" customHeight="false" outlineLevel="0" collapsed="false">
      <c r="A103" s="0"/>
      <c r="J103" s="0"/>
    </row>
    <row r="104" customFormat="false" ht="15" hidden="false" customHeight="false" outlineLevel="0" collapsed="false">
      <c r="A104" s="0"/>
      <c r="J104" s="0"/>
    </row>
    <row r="105" customFormat="false" ht="15" hidden="false" customHeight="false" outlineLevel="0" collapsed="false">
      <c r="A105" s="0"/>
      <c r="J105" s="0"/>
    </row>
    <row r="106" customFormat="false" ht="15" hidden="false" customHeight="false" outlineLevel="0" collapsed="false">
      <c r="A106" s="0"/>
      <c r="J106" s="0"/>
    </row>
    <row r="107" customFormat="false" ht="15" hidden="false" customHeight="false" outlineLevel="0" collapsed="false">
      <c r="A107" s="0"/>
      <c r="J107" s="0"/>
    </row>
    <row r="108" customFormat="false" ht="15" hidden="false" customHeight="false" outlineLevel="0" collapsed="false">
      <c r="A108" s="0"/>
      <c r="J108" s="0"/>
    </row>
    <row r="109" customFormat="false" ht="15" hidden="false" customHeight="false" outlineLevel="0" collapsed="false">
      <c r="A109" s="0"/>
      <c r="J109" s="0"/>
    </row>
    <row r="110" customFormat="false" ht="15" hidden="false" customHeight="false" outlineLevel="0" collapsed="false">
      <c r="A110" s="0"/>
      <c r="J110" s="0"/>
    </row>
    <row r="111" customFormat="false" ht="15" hidden="false" customHeight="false" outlineLevel="0" collapsed="false">
      <c r="A111" s="0"/>
      <c r="J111" s="0"/>
    </row>
    <row r="112" customFormat="false" ht="15" hidden="false" customHeight="false" outlineLevel="0" collapsed="false">
      <c r="A112" s="0"/>
      <c r="J112" s="0"/>
    </row>
    <row r="113" customFormat="false" ht="15" hidden="false" customHeight="false" outlineLevel="0" collapsed="false">
      <c r="A113" s="0"/>
      <c r="J113" s="0"/>
    </row>
    <row r="114" customFormat="false" ht="15" hidden="false" customHeight="false" outlineLevel="0" collapsed="false">
      <c r="A114" s="0"/>
      <c r="J114" s="0"/>
    </row>
    <row r="115" customFormat="false" ht="15" hidden="false" customHeight="false" outlineLevel="0" collapsed="false">
      <c r="A115" s="0"/>
      <c r="J115" s="0"/>
    </row>
    <row r="116" customFormat="false" ht="15" hidden="false" customHeight="false" outlineLevel="0" collapsed="false">
      <c r="A116" s="0"/>
      <c r="J116" s="0"/>
    </row>
    <row r="117" customFormat="false" ht="15" hidden="false" customHeight="false" outlineLevel="0" collapsed="false">
      <c r="A117" s="0"/>
      <c r="J117" s="0"/>
    </row>
    <row r="118" customFormat="false" ht="15" hidden="false" customHeight="false" outlineLevel="0" collapsed="false">
      <c r="A118" s="0"/>
      <c r="J118" s="0"/>
    </row>
    <row r="119" customFormat="false" ht="15" hidden="false" customHeight="false" outlineLevel="0" collapsed="false">
      <c r="A119" s="0"/>
      <c r="J119" s="0"/>
    </row>
    <row r="120" customFormat="false" ht="15" hidden="false" customHeight="false" outlineLevel="0" collapsed="false">
      <c r="A120" s="0"/>
      <c r="J120" s="0"/>
    </row>
    <row r="121" customFormat="false" ht="15" hidden="false" customHeight="false" outlineLevel="0" collapsed="false">
      <c r="A121" s="0"/>
      <c r="J121" s="0"/>
    </row>
    <row r="122" customFormat="false" ht="15" hidden="false" customHeight="false" outlineLevel="0" collapsed="false">
      <c r="A122" s="0"/>
      <c r="J122" s="0"/>
    </row>
    <row r="123" customFormat="false" ht="15" hidden="false" customHeight="false" outlineLevel="0" collapsed="false">
      <c r="A123" s="0"/>
      <c r="J123" s="0"/>
    </row>
    <row r="124" customFormat="false" ht="15" hidden="false" customHeight="false" outlineLevel="0" collapsed="false">
      <c r="A124" s="0"/>
      <c r="J124" s="0"/>
    </row>
    <row r="125" customFormat="false" ht="15" hidden="false" customHeight="false" outlineLevel="0" collapsed="false">
      <c r="A125" s="0"/>
      <c r="J125" s="0"/>
    </row>
    <row r="126" customFormat="false" ht="15" hidden="false" customHeight="false" outlineLevel="0" collapsed="false">
      <c r="A126" s="0"/>
      <c r="J126" s="0"/>
    </row>
    <row r="127" customFormat="false" ht="15" hidden="false" customHeight="false" outlineLevel="0" collapsed="false">
      <c r="A127" s="0"/>
      <c r="J127" s="0"/>
    </row>
    <row r="128" customFormat="false" ht="15" hidden="false" customHeight="false" outlineLevel="0" collapsed="false">
      <c r="A128" s="0"/>
      <c r="J128" s="0"/>
    </row>
    <row r="129" customFormat="false" ht="15" hidden="false" customHeight="false" outlineLevel="0" collapsed="false">
      <c r="A129" s="0"/>
      <c r="J129" s="0"/>
    </row>
    <row r="130" customFormat="false" ht="15" hidden="false" customHeight="false" outlineLevel="0" collapsed="false">
      <c r="A130" s="0"/>
      <c r="J130" s="0"/>
    </row>
    <row r="131" customFormat="false" ht="15" hidden="false" customHeight="false" outlineLevel="0" collapsed="false">
      <c r="A131" s="0"/>
      <c r="J131" s="0"/>
    </row>
    <row r="132" customFormat="false" ht="15" hidden="false" customHeight="false" outlineLevel="0" collapsed="false">
      <c r="A132" s="0"/>
      <c r="J132" s="0"/>
    </row>
    <row r="133" customFormat="false" ht="15" hidden="false" customHeight="false" outlineLevel="0" collapsed="false">
      <c r="A133" s="0"/>
      <c r="J133" s="0"/>
    </row>
    <row r="134" customFormat="false" ht="15" hidden="false" customHeight="false" outlineLevel="0" collapsed="false">
      <c r="A134" s="0"/>
      <c r="J134" s="0"/>
    </row>
    <row r="135" customFormat="false" ht="15" hidden="false" customHeight="false" outlineLevel="0" collapsed="false">
      <c r="A135" s="0"/>
      <c r="J135" s="0"/>
    </row>
    <row r="136" customFormat="false" ht="15" hidden="false" customHeight="false" outlineLevel="0" collapsed="false">
      <c r="A136" s="0"/>
      <c r="J136" s="0"/>
    </row>
    <row r="137" customFormat="false" ht="15" hidden="false" customHeight="false" outlineLevel="0" collapsed="false">
      <c r="A137" s="0"/>
      <c r="J137" s="0"/>
    </row>
    <row r="138" customFormat="false" ht="15" hidden="false" customHeight="false" outlineLevel="0" collapsed="false">
      <c r="A138" s="0"/>
      <c r="J138" s="0"/>
    </row>
    <row r="139" customFormat="false" ht="15" hidden="false" customHeight="false" outlineLevel="0" collapsed="false">
      <c r="A139" s="0"/>
      <c r="J139" s="0"/>
    </row>
    <row r="140" customFormat="false" ht="15" hidden="false" customHeight="false" outlineLevel="0" collapsed="false">
      <c r="A140" s="0"/>
      <c r="J140" s="0"/>
    </row>
    <row r="141" customFormat="false" ht="15" hidden="false" customHeight="false" outlineLevel="0" collapsed="false">
      <c r="A141" s="0"/>
      <c r="J141" s="0"/>
    </row>
    <row r="142" customFormat="false" ht="15" hidden="false" customHeight="false" outlineLevel="0" collapsed="false">
      <c r="A142" s="0"/>
      <c r="J142" s="0"/>
    </row>
    <row r="143" customFormat="false" ht="15" hidden="false" customHeight="false" outlineLevel="0" collapsed="false">
      <c r="A143" s="0"/>
      <c r="J143" s="0"/>
    </row>
    <row r="144" customFormat="false" ht="15" hidden="false" customHeight="false" outlineLevel="0" collapsed="false">
      <c r="A144" s="0"/>
      <c r="J144" s="0"/>
    </row>
    <row r="145" customFormat="false" ht="15" hidden="false" customHeight="false" outlineLevel="0" collapsed="false">
      <c r="A145" s="0"/>
      <c r="J145" s="0"/>
    </row>
    <row r="146" customFormat="false" ht="15" hidden="false" customHeight="false" outlineLevel="0" collapsed="false">
      <c r="A146" s="0"/>
      <c r="J146" s="0"/>
    </row>
    <row r="147" customFormat="false" ht="15" hidden="false" customHeight="false" outlineLevel="0" collapsed="false">
      <c r="A147" s="0"/>
      <c r="J147" s="0"/>
    </row>
    <row r="148" customFormat="false" ht="15" hidden="false" customHeight="false" outlineLevel="0" collapsed="false">
      <c r="A148" s="0"/>
      <c r="J148" s="0"/>
    </row>
    <row r="149" customFormat="false" ht="15" hidden="false" customHeight="false" outlineLevel="0" collapsed="false">
      <c r="A149" s="0"/>
      <c r="J149" s="0"/>
    </row>
    <row r="150" customFormat="false" ht="15" hidden="false" customHeight="false" outlineLevel="0" collapsed="false">
      <c r="A150" s="0"/>
      <c r="J150" s="0"/>
    </row>
    <row r="151" customFormat="false" ht="15" hidden="false" customHeight="false" outlineLevel="0" collapsed="false">
      <c r="A151" s="0"/>
      <c r="J151" s="0"/>
    </row>
    <row r="152" customFormat="false" ht="15" hidden="false" customHeight="false" outlineLevel="0" collapsed="false">
      <c r="A152" s="0"/>
      <c r="J152" s="0"/>
    </row>
    <row r="153" customFormat="false" ht="15" hidden="false" customHeight="false" outlineLevel="0" collapsed="false">
      <c r="A153" s="0"/>
      <c r="J153" s="0"/>
    </row>
    <row r="154" customFormat="false" ht="15" hidden="false" customHeight="false" outlineLevel="0" collapsed="false">
      <c r="A154" s="0"/>
      <c r="J154" s="0"/>
    </row>
    <row r="155" customFormat="false" ht="15" hidden="false" customHeight="false" outlineLevel="0" collapsed="false">
      <c r="A155" s="0"/>
      <c r="J155" s="0"/>
    </row>
    <row r="156" customFormat="false" ht="15" hidden="false" customHeight="false" outlineLevel="0" collapsed="false">
      <c r="A156" s="0"/>
      <c r="J156" s="0"/>
    </row>
    <row r="157" customFormat="false" ht="15" hidden="false" customHeight="false" outlineLevel="0" collapsed="false">
      <c r="A157" s="0"/>
      <c r="J157" s="0"/>
    </row>
    <row r="158" customFormat="false" ht="15" hidden="false" customHeight="false" outlineLevel="0" collapsed="false">
      <c r="A158" s="0"/>
      <c r="J158" s="0"/>
    </row>
    <row r="159" customFormat="false" ht="15" hidden="false" customHeight="false" outlineLevel="0" collapsed="false">
      <c r="A159" s="0"/>
      <c r="J159" s="0"/>
    </row>
    <row r="160" customFormat="false" ht="15" hidden="false" customHeight="false" outlineLevel="0" collapsed="false">
      <c r="A160" s="0"/>
      <c r="J160" s="0"/>
    </row>
    <row r="161" customFormat="false" ht="15" hidden="false" customHeight="false" outlineLevel="0" collapsed="false">
      <c r="A161" s="0"/>
      <c r="J161" s="0"/>
    </row>
    <row r="162" customFormat="false" ht="15" hidden="false" customHeight="false" outlineLevel="0" collapsed="false">
      <c r="A162" s="0"/>
      <c r="J162" s="0"/>
    </row>
    <row r="163" customFormat="false" ht="15" hidden="false" customHeight="false" outlineLevel="0" collapsed="false">
      <c r="A163" s="0"/>
      <c r="J163" s="0"/>
    </row>
    <row r="164" customFormat="false" ht="15" hidden="false" customHeight="false" outlineLevel="0" collapsed="false">
      <c r="A164" s="0"/>
      <c r="J164" s="0"/>
    </row>
    <row r="165" customFormat="false" ht="15" hidden="false" customHeight="false" outlineLevel="0" collapsed="false">
      <c r="A165" s="0"/>
      <c r="J165" s="0"/>
    </row>
    <row r="166" customFormat="false" ht="15" hidden="false" customHeight="false" outlineLevel="0" collapsed="false">
      <c r="A166" s="0"/>
      <c r="J166" s="0"/>
    </row>
    <row r="167" customFormat="false" ht="15" hidden="false" customHeight="false" outlineLevel="0" collapsed="false">
      <c r="A167" s="0"/>
      <c r="J167" s="0"/>
    </row>
    <row r="168" customFormat="false" ht="15" hidden="false" customHeight="false" outlineLevel="0" collapsed="false">
      <c r="A168" s="0"/>
      <c r="J168" s="0"/>
    </row>
    <row r="169" customFormat="false" ht="15" hidden="false" customHeight="false" outlineLevel="0" collapsed="false">
      <c r="A169" s="0"/>
      <c r="J169" s="0"/>
    </row>
    <row r="170" customFormat="false" ht="15" hidden="false" customHeight="false" outlineLevel="0" collapsed="false">
      <c r="A170" s="0"/>
      <c r="J170" s="0"/>
    </row>
    <row r="171" customFormat="false" ht="15" hidden="false" customHeight="false" outlineLevel="0" collapsed="false">
      <c r="A171" s="0"/>
      <c r="J171" s="0"/>
    </row>
    <row r="172" customFormat="false" ht="15" hidden="false" customHeight="false" outlineLevel="0" collapsed="false">
      <c r="A172" s="0"/>
      <c r="J172" s="0"/>
    </row>
    <row r="173" customFormat="false" ht="15" hidden="false" customHeight="false" outlineLevel="0" collapsed="false">
      <c r="A173" s="0"/>
      <c r="J173" s="0"/>
    </row>
    <row r="174" customFormat="false" ht="15" hidden="false" customHeight="false" outlineLevel="0" collapsed="false">
      <c r="A174" s="0"/>
      <c r="J174" s="0"/>
    </row>
    <row r="175" customFormat="false" ht="15" hidden="false" customHeight="false" outlineLevel="0" collapsed="false">
      <c r="A175" s="0"/>
      <c r="J175" s="0"/>
    </row>
    <row r="176" customFormat="false" ht="15" hidden="false" customHeight="false" outlineLevel="0" collapsed="false">
      <c r="A176" s="0"/>
      <c r="J176" s="0"/>
    </row>
    <row r="177" customFormat="false" ht="15" hidden="false" customHeight="false" outlineLevel="0" collapsed="false">
      <c r="A177" s="0"/>
      <c r="J177" s="0"/>
    </row>
    <row r="178" customFormat="false" ht="15" hidden="false" customHeight="false" outlineLevel="0" collapsed="false">
      <c r="A178" s="0"/>
      <c r="J178" s="0"/>
    </row>
    <row r="179" customFormat="false" ht="15" hidden="false" customHeight="false" outlineLevel="0" collapsed="false">
      <c r="A179" s="0"/>
      <c r="J179" s="0"/>
    </row>
    <row r="180" customFormat="false" ht="15" hidden="false" customHeight="false" outlineLevel="0" collapsed="false">
      <c r="A180" s="0"/>
      <c r="J180" s="0"/>
    </row>
    <row r="181" customFormat="false" ht="15" hidden="false" customHeight="false" outlineLevel="0" collapsed="false">
      <c r="A181" s="0"/>
      <c r="J181" s="0"/>
    </row>
    <row r="182" customFormat="false" ht="15" hidden="false" customHeight="false" outlineLevel="0" collapsed="false">
      <c r="A182" s="0"/>
      <c r="J182" s="0"/>
    </row>
    <row r="183" customFormat="false" ht="15" hidden="false" customHeight="false" outlineLevel="0" collapsed="false">
      <c r="A183" s="0"/>
      <c r="J183" s="0"/>
    </row>
    <row r="184" customFormat="false" ht="15" hidden="false" customHeight="false" outlineLevel="0" collapsed="false">
      <c r="A184" s="0"/>
      <c r="J184" s="0"/>
    </row>
    <row r="185" customFormat="false" ht="15" hidden="false" customHeight="false" outlineLevel="0" collapsed="false">
      <c r="A185" s="0"/>
      <c r="J185" s="0"/>
    </row>
    <row r="186" customFormat="false" ht="15" hidden="false" customHeight="false" outlineLevel="0" collapsed="false">
      <c r="A186" s="0"/>
      <c r="J186" s="0"/>
    </row>
    <row r="187" customFormat="false" ht="15" hidden="false" customHeight="false" outlineLevel="0" collapsed="false">
      <c r="A187" s="0"/>
      <c r="J187" s="0"/>
    </row>
    <row r="188" customFormat="false" ht="15" hidden="false" customHeight="false" outlineLevel="0" collapsed="false">
      <c r="A188" s="0"/>
      <c r="J188" s="0"/>
    </row>
    <row r="189" customFormat="false" ht="15" hidden="false" customHeight="false" outlineLevel="0" collapsed="false">
      <c r="A189" s="0"/>
      <c r="J189" s="0"/>
    </row>
    <row r="190" customFormat="false" ht="15" hidden="false" customHeight="false" outlineLevel="0" collapsed="false">
      <c r="A190" s="0"/>
      <c r="J190" s="0"/>
    </row>
    <row r="191" customFormat="false" ht="15" hidden="false" customHeight="false" outlineLevel="0" collapsed="false">
      <c r="A191" s="0"/>
      <c r="J191" s="0"/>
    </row>
    <row r="192" customFormat="false" ht="15" hidden="false" customHeight="false" outlineLevel="0" collapsed="false">
      <c r="A192" s="0"/>
      <c r="J192" s="0"/>
    </row>
    <row r="193" customFormat="false" ht="15" hidden="false" customHeight="false" outlineLevel="0" collapsed="false">
      <c r="A193" s="0"/>
      <c r="J193" s="0"/>
    </row>
    <row r="194" customFormat="false" ht="15" hidden="false" customHeight="false" outlineLevel="0" collapsed="false">
      <c r="A194" s="0"/>
      <c r="J194" s="0"/>
    </row>
    <row r="195" customFormat="false" ht="15" hidden="false" customHeight="false" outlineLevel="0" collapsed="false">
      <c r="A195" s="0"/>
      <c r="J195" s="0"/>
    </row>
    <row r="196" customFormat="false" ht="15" hidden="false" customHeight="false" outlineLevel="0" collapsed="false">
      <c r="A196" s="0"/>
      <c r="J196" s="0"/>
    </row>
    <row r="197" customFormat="false" ht="15" hidden="false" customHeight="false" outlineLevel="0" collapsed="false">
      <c r="A197" s="0"/>
      <c r="J197" s="0"/>
    </row>
    <row r="198" customFormat="false" ht="15" hidden="false" customHeight="false" outlineLevel="0" collapsed="false">
      <c r="A198" s="0"/>
      <c r="J198" s="0"/>
    </row>
    <row r="199" customFormat="false" ht="15" hidden="false" customHeight="false" outlineLevel="0" collapsed="false">
      <c r="A199" s="0"/>
      <c r="J199" s="0"/>
    </row>
    <row r="200" customFormat="false" ht="15" hidden="false" customHeight="false" outlineLevel="0" collapsed="false">
      <c r="A200" s="0"/>
      <c r="J200" s="0"/>
    </row>
    <row r="201" customFormat="false" ht="15" hidden="false" customHeight="false" outlineLevel="0" collapsed="false">
      <c r="A201" s="0"/>
      <c r="J201" s="0"/>
    </row>
    <row r="202" customFormat="false" ht="15" hidden="false" customHeight="false" outlineLevel="0" collapsed="false">
      <c r="A202" s="0"/>
      <c r="J202" s="0"/>
    </row>
    <row r="203" customFormat="false" ht="15" hidden="false" customHeight="false" outlineLevel="0" collapsed="false">
      <c r="A203" s="0"/>
      <c r="J203" s="0"/>
    </row>
    <row r="204" customFormat="false" ht="15" hidden="false" customHeight="false" outlineLevel="0" collapsed="false">
      <c r="A204" s="0"/>
      <c r="J204" s="0"/>
    </row>
    <row r="205" customFormat="false" ht="15" hidden="false" customHeight="false" outlineLevel="0" collapsed="false">
      <c r="A205" s="0"/>
      <c r="J205" s="0"/>
    </row>
    <row r="206" customFormat="false" ht="15" hidden="false" customHeight="false" outlineLevel="0" collapsed="false">
      <c r="A206" s="0"/>
      <c r="J206" s="0"/>
    </row>
    <row r="207" customFormat="false" ht="15" hidden="false" customHeight="false" outlineLevel="0" collapsed="false">
      <c r="A207" s="0"/>
      <c r="J207" s="0"/>
    </row>
    <row r="208" customFormat="false" ht="15" hidden="false" customHeight="false" outlineLevel="0" collapsed="false">
      <c r="A208" s="0"/>
      <c r="J208" s="0"/>
    </row>
    <row r="209" customFormat="false" ht="15" hidden="false" customHeight="false" outlineLevel="0" collapsed="false">
      <c r="A209" s="0"/>
      <c r="J209" s="0"/>
    </row>
    <row r="210" customFormat="false" ht="15" hidden="false" customHeight="false" outlineLevel="0" collapsed="false">
      <c r="A210" s="0"/>
      <c r="J210" s="0"/>
    </row>
    <row r="211" customFormat="false" ht="15" hidden="false" customHeight="false" outlineLevel="0" collapsed="false">
      <c r="A211" s="0"/>
      <c r="J211" s="0"/>
    </row>
    <row r="212" customFormat="false" ht="15" hidden="false" customHeight="false" outlineLevel="0" collapsed="false">
      <c r="A212" s="0"/>
      <c r="J212" s="0"/>
    </row>
    <row r="213" customFormat="false" ht="15" hidden="false" customHeight="false" outlineLevel="0" collapsed="false">
      <c r="A213" s="0"/>
      <c r="J213" s="0"/>
    </row>
    <row r="214" customFormat="false" ht="15" hidden="false" customHeight="false" outlineLevel="0" collapsed="false">
      <c r="A214" s="0"/>
      <c r="J214" s="0"/>
    </row>
    <row r="215" customFormat="false" ht="15" hidden="false" customHeight="false" outlineLevel="0" collapsed="false">
      <c r="A215" s="0"/>
      <c r="J215" s="0"/>
    </row>
    <row r="216" customFormat="false" ht="15" hidden="false" customHeight="false" outlineLevel="0" collapsed="false">
      <c r="A216" s="0"/>
      <c r="J216" s="0"/>
    </row>
    <row r="217" customFormat="false" ht="15" hidden="false" customHeight="false" outlineLevel="0" collapsed="false">
      <c r="A217" s="0"/>
      <c r="J217" s="0"/>
    </row>
    <row r="218" customFormat="false" ht="15" hidden="false" customHeight="false" outlineLevel="0" collapsed="false">
      <c r="A218" s="0"/>
      <c r="J218" s="0"/>
    </row>
    <row r="219" customFormat="false" ht="15" hidden="false" customHeight="false" outlineLevel="0" collapsed="false">
      <c r="A219" s="0"/>
      <c r="J219" s="0"/>
    </row>
    <row r="220" customFormat="false" ht="15" hidden="false" customHeight="false" outlineLevel="0" collapsed="false">
      <c r="A220" s="0"/>
      <c r="J220" s="0"/>
    </row>
    <row r="221" customFormat="false" ht="15" hidden="false" customHeight="false" outlineLevel="0" collapsed="false">
      <c r="A221" s="0"/>
      <c r="J221" s="0"/>
    </row>
    <row r="222" customFormat="false" ht="15" hidden="false" customHeight="false" outlineLevel="0" collapsed="false">
      <c r="A222" s="0"/>
      <c r="J222" s="0"/>
    </row>
    <row r="223" customFormat="false" ht="15" hidden="false" customHeight="false" outlineLevel="0" collapsed="false">
      <c r="A223" s="0"/>
      <c r="J223" s="0"/>
    </row>
    <row r="224" customFormat="false" ht="15" hidden="false" customHeight="false" outlineLevel="0" collapsed="false">
      <c r="A224" s="0"/>
      <c r="J224" s="0"/>
    </row>
    <row r="225" customFormat="false" ht="15" hidden="false" customHeight="false" outlineLevel="0" collapsed="false">
      <c r="A225" s="0"/>
      <c r="J225" s="0"/>
    </row>
    <row r="226" customFormat="false" ht="15" hidden="false" customHeight="false" outlineLevel="0" collapsed="false">
      <c r="A226" s="0"/>
      <c r="J226" s="0"/>
    </row>
    <row r="227" customFormat="false" ht="15" hidden="false" customHeight="false" outlineLevel="0" collapsed="false">
      <c r="A227" s="0"/>
      <c r="J227" s="0"/>
    </row>
    <row r="228" customFormat="false" ht="15" hidden="false" customHeight="false" outlineLevel="0" collapsed="false">
      <c r="A228" s="0"/>
      <c r="J228" s="0"/>
    </row>
    <row r="229" customFormat="false" ht="15" hidden="false" customHeight="false" outlineLevel="0" collapsed="false">
      <c r="A229" s="0"/>
      <c r="J229" s="0"/>
    </row>
    <row r="230" customFormat="false" ht="15" hidden="false" customHeight="false" outlineLevel="0" collapsed="false">
      <c r="A230" s="0"/>
      <c r="J230" s="0"/>
    </row>
    <row r="231" customFormat="false" ht="15" hidden="false" customHeight="false" outlineLevel="0" collapsed="false">
      <c r="A231" s="0"/>
      <c r="J231" s="0"/>
    </row>
    <row r="232" customFormat="false" ht="15" hidden="false" customHeight="false" outlineLevel="0" collapsed="false">
      <c r="A232" s="0"/>
      <c r="J232" s="0"/>
    </row>
    <row r="233" customFormat="false" ht="15" hidden="false" customHeight="false" outlineLevel="0" collapsed="false">
      <c r="A233" s="0"/>
      <c r="J233" s="0"/>
    </row>
    <row r="234" customFormat="false" ht="15" hidden="false" customHeight="false" outlineLevel="0" collapsed="false">
      <c r="A234" s="0"/>
      <c r="J234" s="0"/>
    </row>
    <row r="235" customFormat="false" ht="15" hidden="false" customHeight="false" outlineLevel="0" collapsed="false">
      <c r="A235" s="0"/>
      <c r="J235" s="0"/>
    </row>
    <row r="236" customFormat="false" ht="15" hidden="false" customHeight="false" outlineLevel="0" collapsed="false">
      <c r="A236" s="0"/>
      <c r="J236" s="0"/>
    </row>
    <row r="237" customFormat="false" ht="15" hidden="false" customHeight="false" outlineLevel="0" collapsed="false">
      <c r="A237" s="0"/>
      <c r="J237" s="0"/>
    </row>
    <row r="238" customFormat="false" ht="15" hidden="false" customHeight="false" outlineLevel="0" collapsed="false">
      <c r="A238" s="0"/>
      <c r="J238" s="0"/>
    </row>
    <row r="239" customFormat="false" ht="15" hidden="false" customHeight="false" outlineLevel="0" collapsed="false">
      <c r="A239" s="0"/>
      <c r="J239" s="0"/>
    </row>
    <row r="240" customFormat="false" ht="15" hidden="false" customHeight="false" outlineLevel="0" collapsed="false">
      <c r="A240" s="0"/>
      <c r="J240" s="0"/>
    </row>
    <row r="241" customFormat="false" ht="15" hidden="false" customHeight="false" outlineLevel="0" collapsed="false">
      <c r="A241" s="0"/>
      <c r="J241" s="0"/>
    </row>
    <row r="242" customFormat="false" ht="15" hidden="false" customHeight="false" outlineLevel="0" collapsed="false">
      <c r="A242" s="0"/>
      <c r="J242" s="0"/>
    </row>
    <row r="243" customFormat="false" ht="15" hidden="false" customHeight="false" outlineLevel="0" collapsed="false">
      <c r="A243" s="0"/>
      <c r="J243" s="0"/>
    </row>
    <row r="244" customFormat="false" ht="15" hidden="false" customHeight="false" outlineLevel="0" collapsed="false">
      <c r="A244" s="0"/>
      <c r="J244" s="0"/>
    </row>
    <row r="245" customFormat="false" ht="15" hidden="false" customHeight="false" outlineLevel="0" collapsed="false">
      <c r="A245" s="0"/>
      <c r="J245" s="0"/>
    </row>
    <row r="246" customFormat="false" ht="15" hidden="false" customHeight="false" outlineLevel="0" collapsed="false">
      <c r="A246" s="0"/>
      <c r="J246" s="0"/>
    </row>
    <row r="247" customFormat="false" ht="15" hidden="false" customHeight="false" outlineLevel="0" collapsed="false">
      <c r="A247" s="0"/>
      <c r="J247" s="0"/>
    </row>
    <row r="248" customFormat="false" ht="15" hidden="false" customHeight="false" outlineLevel="0" collapsed="false">
      <c r="A248" s="0"/>
      <c r="J248" s="0"/>
    </row>
    <row r="249" customFormat="false" ht="15" hidden="false" customHeight="false" outlineLevel="0" collapsed="false">
      <c r="A249" s="0"/>
      <c r="J249" s="0"/>
    </row>
    <row r="250" customFormat="false" ht="15" hidden="false" customHeight="false" outlineLevel="0" collapsed="false">
      <c r="A250" s="0"/>
      <c r="J250" s="0"/>
    </row>
    <row r="251" customFormat="false" ht="15" hidden="false" customHeight="false" outlineLevel="0" collapsed="false">
      <c r="A251" s="0"/>
      <c r="J251" s="0"/>
    </row>
    <row r="252" customFormat="false" ht="15" hidden="false" customHeight="false" outlineLevel="0" collapsed="false">
      <c r="A252" s="0"/>
      <c r="J252" s="0"/>
    </row>
    <row r="253" customFormat="false" ht="15" hidden="false" customHeight="false" outlineLevel="0" collapsed="false">
      <c r="A253" s="0"/>
      <c r="J253" s="0"/>
    </row>
    <row r="254" customFormat="false" ht="15" hidden="false" customHeight="false" outlineLevel="0" collapsed="false">
      <c r="A254" s="0"/>
      <c r="J254" s="0"/>
    </row>
    <row r="255" customFormat="false" ht="15" hidden="false" customHeight="false" outlineLevel="0" collapsed="false">
      <c r="A255" s="0"/>
      <c r="J255" s="0"/>
    </row>
    <row r="256" customFormat="false" ht="15" hidden="false" customHeight="false" outlineLevel="0" collapsed="false">
      <c r="A256" s="0"/>
      <c r="J256" s="0"/>
    </row>
    <row r="257" customFormat="false" ht="15" hidden="false" customHeight="false" outlineLevel="0" collapsed="false">
      <c r="A257" s="0"/>
      <c r="J257" s="0"/>
    </row>
    <row r="258" customFormat="false" ht="15" hidden="false" customHeight="false" outlineLevel="0" collapsed="false">
      <c r="A258" s="0"/>
      <c r="J258" s="0"/>
    </row>
    <row r="259" customFormat="false" ht="15" hidden="false" customHeight="false" outlineLevel="0" collapsed="false">
      <c r="A259" s="0"/>
      <c r="J259" s="0"/>
    </row>
    <row r="260" customFormat="false" ht="15" hidden="false" customHeight="false" outlineLevel="0" collapsed="false">
      <c r="A260" s="0"/>
      <c r="J260" s="0"/>
    </row>
    <row r="261" customFormat="false" ht="15" hidden="false" customHeight="false" outlineLevel="0" collapsed="false">
      <c r="A261" s="0"/>
      <c r="J261" s="0"/>
    </row>
    <row r="262" customFormat="false" ht="15" hidden="false" customHeight="false" outlineLevel="0" collapsed="false">
      <c r="A262" s="0"/>
      <c r="J262" s="0"/>
    </row>
    <row r="263" customFormat="false" ht="15" hidden="false" customHeight="false" outlineLevel="0" collapsed="false">
      <c r="A263" s="0"/>
      <c r="J263" s="0"/>
    </row>
    <row r="264" customFormat="false" ht="15" hidden="false" customHeight="false" outlineLevel="0" collapsed="false">
      <c r="A264" s="0"/>
      <c r="J264" s="0"/>
    </row>
    <row r="265" customFormat="false" ht="15" hidden="false" customHeight="false" outlineLevel="0" collapsed="false">
      <c r="A265" s="0"/>
      <c r="J265" s="0"/>
    </row>
    <row r="266" customFormat="false" ht="15" hidden="false" customHeight="false" outlineLevel="0" collapsed="false">
      <c r="A266" s="0"/>
      <c r="J266" s="0"/>
    </row>
    <row r="267" customFormat="false" ht="15" hidden="false" customHeight="false" outlineLevel="0" collapsed="false">
      <c r="A267" s="0"/>
      <c r="J267" s="0"/>
    </row>
    <row r="268" customFormat="false" ht="15" hidden="false" customHeight="false" outlineLevel="0" collapsed="false">
      <c r="A268" s="0"/>
      <c r="J268" s="0"/>
    </row>
    <row r="269" customFormat="false" ht="15" hidden="false" customHeight="false" outlineLevel="0" collapsed="false">
      <c r="A269" s="0"/>
      <c r="J269" s="0"/>
    </row>
    <row r="270" customFormat="false" ht="15" hidden="false" customHeight="false" outlineLevel="0" collapsed="false">
      <c r="A270" s="0"/>
      <c r="J270" s="0"/>
    </row>
    <row r="271" customFormat="false" ht="15" hidden="false" customHeight="false" outlineLevel="0" collapsed="false">
      <c r="A271" s="0"/>
      <c r="J271" s="0"/>
    </row>
    <row r="272" customFormat="false" ht="15" hidden="false" customHeight="false" outlineLevel="0" collapsed="false">
      <c r="A272" s="0"/>
      <c r="J272" s="0"/>
    </row>
    <row r="273" customFormat="false" ht="15" hidden="false" customHeight="false" outlineLevel="0" collapsed="false">
      <c r="A273" s="0"/>
      <c r="J273" s="0"/>
    </row>
    <row r="274" customFormat="false" ht="15" hidden="false" customHeight="false" outlineLevel="0" collapsed="false">
      <c r="A274" s="0"/>
      <c r="J274" s="0"/>
    </row>
    <row r="275" customFormat="false" ht="15" hidden="false" customHeight="false" outlineLevel="0" collapsed="false">
      <c r="A275" s="0"/>
      <c r="J275" s="0"/>
    </row>
    <row r="276" customFormat="false" ht="15" hidden="false" customHeight="false" outlineLevel="0" collapsed="false">
      <c r="A276" s="0"/>
      <c r="J276" s="0"/>
    </row>
    <row r="277" customFormat="false" ht="15" hidden="false" customHeight="false" outlineLevel="0" collapsed="false">
      <c r="A277" s="0"/>
      <c r="J277" s="0"/>
    </row>
    <row r="278" customFormat="false" ht="15" hidden="false" customHeight="false" outlineLevel="0" collapsed="false">
      <c r="A278" s="0"/>
      <c r="J278" s="0"/>
    </row>
    <row r="279" customFormat="false" ht="15" hidden="false" customHeight="false" outlineLevel="0" collapsed="false">
      <c r="A279" s="0"/>
      <c r="J279" s="0"/>
    </row>
    <row r="280" customFormat="false" ht="15" hidden="false" customHeight="false" outlineLevel="0" collapsed="false">
      <c r="A280" s="0"/>
      <c r="J280" s="0"/>
    </row>
    <row r="281" customFormat="false" ht="15" hidden="false" customHeight="false" outlineLevel="0" collapsed="false">
      <c r="A281" s="0"/>
      <c r="J281" s="0"/>
    </row>
    <row r="282" customFormat="false" ht="15" hidden="false" customHeight="false" outlineLevel="0" collapsed="false">
      <c r="A282" s="0"/>
      <c r="J282" s="0"/>
    </row>
    <row r="283" customFormat="false" ht="15" hidden="false" customHeight="false" outlineLevel="0" collapsed="false">
      <c r="A283" s="0"/>
      <c r="J283" s="0"/>
    </row>
    <row r="284" customFormat="false" ht="15" hidden="false" customHeight="false" outlineLevel="0" collapsed="false">
      <c r="A284" s="0"/>
      <c r="J284" s="0"/>
    </row>
    <row r="285" customFormat="false" ht="15" hidden="false" customHeight="false" outlineLevel="0" collapsed="false">
      <c r="A285" s="0"/>
      <c r="J285" s="0"/>
    </row>
    <row r="286" customFormat="false" ht="15" hidden="false" customHeight="false" outlineLevel="0" collapsed="false">
      <c r="A286" s="0"/>
      <c r="J286" s="0"/>
    </row>
    <row r="287" customFormat="false" ht="15" hidden="false" customHeight="false" outlineLevel="0" collapsed="false">
      <c r="A287" s="0"/>
      <c r="J287" s="0"/>
    </row>
    <row r="288" customFormat="false" ht="15" hidden="false" customHeight="false" outlineLevel="0" collapsed="false">
      <c r="A288" s="0"/>
      <c r="J288" s="0"/>
    </row>
    <row r="289" customFormat="false" ht="15" hidden="false" customHeight="false" outlineLevel="0" collapsed="false">
      <c r="A289" s="0"/>
      <c r="J289" s="0"/>
    </row>
    <row r="290" customFormat="false" ht="15" hidden="false" customHeight="false" outlineLevel="0" collapsed="false">
      <c r="A290" s="0"/>
      <c r="J290" s="0"/>
    </row>
    <row r="291" customFormat="false" ht="15" hidden="false" customHeight="false" outlineLevel="0" collapsed="false">
      <c r="A291" s="0"/>
      <c r="J291" s="0"/>
    </row>
    <row r="292" customFormat="false" ht="15" hidden="false" customHeight="false" outlineLevel="0" collapsed="false">
      <c r="A292" s="0"/>
      <c r="J292" s="0"/>
    </row>
    <row r="293" customFormat="false" ht="15" hidden="false" customHeight="false" outlineLevel="0" collapsed="false">
      <c r="A293" s="0"/>
      <c r="J293" s="0"/>
    </row>
    <row r="294" customFormat="false" ht="15" hidden="false" customHeight="false" outlineLevel="0" collapsed="false">
      <c r="A294" s="0"/>
      <c r="J294" s="0"/>
    </row>
    <row r="295" customFormat="false" ht="15" hidden="false" customHeight="false" outlineLevel="0" collapsed="false">
      <c r="A295" s="0"/>
      <c r="J295" s="0"/>
    </row>
    <row r="296" customFormat="false" ht="15" hidden="false" customHeight="false" outlineLevel="0" collapsed="false">
      <c r="A296" s="0"/>
      <c r="J296" s="0"/>
    </row>
    <row r="297" customFormat="false" ht="15" hidden="false" customHeight="false" outlineLevel="0" collapsed="false">
      <c r="A297" s="0"/>
      <c r="J297" s="0"/>
    </row>
    <row r="298" customFormat="false" ht="15" hidden="false" customHeight="false" outlineLevel="0" collapsed="false">
      <c r="A298" s="0"/>
      <c r="J298" s="0"/>
    </row>
    <row r="299" customFormat="false" ht="15" hidden="false" customHeight="false" outlineLevel="0" collapsed="false">
      <c r="A299" s="0"/>
      <c r="J299" s="0"/>
    </row>
    <row r="300" customFormat="false" ht="15" hidden="false" customHeight="false" outlineLevel="0" collapsed="false">
      <c r="A300" s="0"/>
      <c r="J300" s="0"/>
    </row>
    <row r="301" customFormat="false" ht="15" hidden="false" customHeight="false" outlineLevel="0" collapsed="false">
      <c r="A301" s="0"/>
      <c r="J301" s="0"/>
    </row>
    <row r="302" customFormat="false" ht="15" hidden="false" customHeight="false" outlineLevel="0" collapsed="false">
      <c r="A302" s="0"/>
      <c r="J302" s="0"/>
    </row>
    <row r="303" customFormat="false" ht="15" hidden="false" customHeight="false" outlineLevel="0" collapsed="false">
      <c r="A303" s="0"/>
      <c r="J303" s="0"/>
    </row>
    <row r="304" customFormat="false" ht="15" hidden="false" customHeight="false" outlineLevel="0" collapsed="false">
      <c r="A304" s="0"/>
      <c r="J304" s="0"/>
    </row>
    <row r="305" customFormat="false" ht="15" hidden="false" customHeight="false" outlineLevel="0" collapsed="false">
      <c r="A305" s="0"/>
      <c r="J305" s="0"/>
    </row>
    <row r="306" customFormat="false" ht="15" hidden="false" customHeight="false" outlineLevel="0" collapsed="false">
      <c r="A306" s="0"/>
      <c r="J306" s="0"/>
    </row>
    <row r="307" customFormat="false" ht="15" hidden="false" customHeight="false" outlineLevel="0" collapsed="false">
      <c r="A307" s="0"/>
      <c r="J307" s="0"/>
    </row>
    <row r="308" customFormat="false" ht="15" hidden="false" customHeight="false" outlineLevel="0" collapsed="false">
      <c r="A308" s="0"/>
      <c r="J308" s="0"/>
    </row>
    <row r="309" customFormat="false" ht="15" hidden="false" customHeight="false" outlineLevel="0" collapsed="false">
      <c r="A309" s="0"/>
      <c r="J309" s="0"/>
    </row>
    <row r="310" customFormat="false" ht="15" hidden="false" customHeight="false" outlineLevel="0" collapsed="false">
      <c r="A310" s="0"/>
      <c r="J310" s="0"/>
    </row>
    <row r="311" customFormat="false" ht="15" hidden="false" customHeight="false" outlineLevel="0" collapsed="false">
      <c r="A311" s="0"/>
      <c r="J311" s="0"/>
    </row>
    <row r="312" customFormat="false" ht="15" hidden="false" customHeight="false" outlineLevel="0" collapsed="false">
      <c r="A312" s="0"/>
      <c r="J312" s="0"/>
    </row>
    <row r="313" customFormat="false" ht="15" hidden="false" customHeight="false" outlineLevel="0" collapsed="false">
      <c r="A313" s="0"/>
      <c r="J313" s="0"/>
    </row>
    <row r="314" customFormat="false" ht="15" hidden="false" customHeight="false" outlineLevel="0" collapsed="false">
      <c r="A314" s="0"/>
      <c r="J314" s="0"/>
    </row>
    <row r="315" customFormat="false" ht="15" hidden="false" customHeight="false" outlineLevel="0" collapsed="false">
      <c r="A315" s="0"/>
      <c r="J315" s="0"/>
    </row>
    <row r="316" customFormat="false" ht="15" hidden="false" customHeight="false" outlineLevel="0" collapsed="false">
      <c r="A316" s="0"/>
      <c r="J316" s="0"/>
    </row>
    <row r="317" customFormat="false" ht="15" hidden="false" customHeight="false" outlineLevel="0" collapsed="false">
      <c r="A317" s="0"/>
      <c r="J317" s="0"/>
    </row>
    <row r="318" customFormat="false" ht="15" hidden="false" customHeight="false" outlineLevel="0" collapsed="false">
      <c r="A318" s="0"/>
      <c r="J318" s="0"/>
    </row>
    <row r="319" customFormat="false" ht="15" hidden="false" customHeight="false" outlineLevel="0" collapsed="false">
      <c r="A319" s="0"/>
      <c r="J319" s="0"/>
    </row>
    <row r="320" customFormat="false" ht="15" hidden="false" customHeight="false" outlineLevel="0" collapsed="false">
      <c r="A320" s="0"/>
      <c r="J320" s="0"/>
    </row>
    <row r="321" customFormat="false" ht="15" hidden="false" customHeight="false" outlineLevel="0" collapsed="false">
      <c r="A321" s="0"/>
      <c r="J321" s="0"/>
    </row>
    <row r="322" customFormat="false" ht="15" hidden="false" customHeight="false" outlineLevel="0" collapsed="false">
      <c r="A322" s="0"/>
      <c r="J322" s="0"/>
    </row>
    <row r="323" customFormat="false" ht="15" hidden="false" customHeight="false" outlineLevel="0" collapsed="false">
      <c r="A323" s="0"/>
      <c r="J323" s="0"/>
    </row>
    <row r="324" customFormat="false" ht="15" hidden="false" customHeight="false" outlineLevel="0" collapsed="false">
      <c r="A324" s="0"/>
      <c r="J324" s="0"/>
    </row>
    <row r="325" customFormat="false" ht="15" hidden="false" customHeight="false" outlineLevel="0" collapsed="false">
      <c r="A325" s="0"/>
      <c r="J325" s="0"/>
    </row>
    <row r="326" customFormat="false" ht="15" hidden="false" customHeight="false" outlineLevel="0" collapsed="false">
      <c r="A326" s="0"/>
      <c r="J326" s="0"/>
    </row>
    <row r="327" customFormat="false" ht="15" hidden="false" customHeight="false" outlineLevel="0" collapsed="false">
      <c r="A327" s="0"/>
      <c r="J327" s="0"/>
    </row>
    <row r="328" customFormat="false" ht="15" hidden="false" customHeight="false" outlineLevel="0" collapsed="false">
      <c r="A328" s="0"/>
      <c r="J328" s="0"/>
    </row>
    <row r="329" customFormat="false" ht="15" hidden="false" customHeight="false" outlineLevel="0" collapsed="false">
      <c r="A329" s="0"/>
      <c r="J329" s="0"/>
    </row>
    <row r="330" customFormat="false" ht="15" hidden="false" customHeight="false" outlineLevel="0" collapsed="false">
      <c r="A330" s="0"/>
      <c r="J330" s="0"/>
    </row>
    <row r="331" customFormat="false" ht="15" hidden="false" customHeight="false" outlineLevel="0" collapsed="false">
      <c r="A331" s="0"/>
      <c r="J331" s="0"/>
    </row>
    <row r="332" customFormat="false" ht="15" hidden="false" customHeight="false" outlineLevel="0" collapsed="false">
      <c r="A332" s="0"/>
      <c r="J332" s="0"/>
    </row>
    <row r="333" customFormat="false" ht="15" hidden="false" customHeight="false" outlineLevel="0" collapsed="false">
      <c r="A333" s="0"/>
      <c r="J333" s="0"/>
    </row>
    <row r="334" customFormat="false" ht="15" hidden="false" customHeight="false" outlineLevel="0" collapsed="false">
      <c r="A334" s="0"/>
      <c r="J334" s="0"/>
    </row>
    <row r="335" customFormat="false" ht="15" hidden="false" customHeight="false" outlineLevel="0" collapsed="false">
      <c r="A335" s="0"/>
      <c r="J335" s="0"/>
    </row>
    <row r="336" customFormat="false" ht="15" hidden="false" customHeight="false" outlineLevel="0" collapsed="false">
      <c r="A336" s="0"/>
      <c r="J336" s="0"/>
    </row>
    <row r="337" customFormat="false" ht="15" hidden="false" customHeight="false" outlineLevel="0" collapsed="false">
      <c r="A337" s="0"/>
      <c r="J337" s="0"/>
    </row>
    <row r="338" customFormat="false" ht="15" hidden="false" customHeight="false" outlineLevel="0" collapsed="false">
      <c r="A338" s="0"/>
      <c r="J338" s="0"/>
    </row>
    <row r="339" customFormat="false" ht="15" hidden="false" customHeight="false" outlineLevel="0" collapsed="false">
      <c r="A339" s="0"/>
      <c r="J339" s="0"/>
    </row>
    <row r="340" customFormat="false" ht="15" hidden="false" customHeight="false" outlineLevel="0" collapsed="false">
      <c r="A340" s="0"/>
      <c r="J340" s="0"/>
    </row>
    <row r="341" customFormat="false" ht="15" hidden="false" customHeight="false" outlineLevel="0" collapsed="false">
      <c r="A341" s="0"/>
      <c r="J341" s="0"/>
    </row>
    <row r="342" customFormat="false" ht="15" hidden="false" customHeight="false" outlineLevel="0" collapsed="false">
      <c r="A342" s="0"/>
      <c r="J342" s="0"/>
    </row>
    <row r="343" customFormat="false" ht="15" hidden="false" customHeight="false" outlineLevel="0" collapsed="false">
      <c r="A343" s="0"/>
      <c r="J343" s="0"/>
    </row>
    <row r="344" customFormat="false" ht="15" hidden="false" customHeight="false" outlineLevel="0" collapsed="false">
      <c r="A344" s="0"/>
      <c r="J344" s="0"/>
    </row>
    <row r="345" customFormat="false" ht="15" hidden="false" customHeight="false" outlineLevel="0" collapsed="false">
      <c r="A345" s="0"/>
      <c r="J345" s="0"/>
    </row>
    <row r="346" customFormat="false" ht="15" hidden="false" customHeight="false" outlineLevel="0" collapsed="false">
      <c r="A346" s="0"/>
      <c r="J346" s="0"/>
    </row>
    <row r="347" customFormat="false" ht="15" hidden="false" customHeight="false" outlineLevel="0" collapsed="false">
      <c r="A347" s="0"/>
      <c r="J347" s="0"/>
    </row>
    <row r="348" customFormat="false" ht="15" hidden="false" customHeight="false" outlineLevel="0" collapsed="false">
      <c r="A348" s="0"/>
      <c r="J348" s="0"/>
    </row>
    <row r="349" customFormat="false" ht="15" hidden="false" customHeight="false" outlineLevel="0" collapsed="false">
      <c r="A349" s="0"/>
      <c r="J349" s="0"/>
    </row>
    <row r="350" customFormat="false" ht="15" hidden="false" customHeight="false" outlineLevel="0" collapsed="false">
      <c r="A350" s="0"/>
      <c r="J350" s="0"/>
    </row>
    <row r="351" customFormat="false" ht="15" hidden="false" customHeight="false" outlineLevel="0" collapsed="false">
      <c r="A351" s="0"/>
      <c r="J351" s="0"/>
    </row>
    <row r="352" customFormat="false" ht="15" hidden="false" customHeight="false" outlineLevel="0" collapsed="false">
      <c r="A352" s="0"/>
      <c r="J352" s="0"/>
    </row>
    <row r="353" customFormat="false" ht="15" hidden="false" customHeight="false" outlineLevel="0" collapsed="false">
      <c r="A353" s="0"/>
      <c r="J353" s="0"/>
    </row>
    <row r="354" customFormat="false" ht="15" hidden="false" customHeight="false" outlineLevel="0" collapsed="false">
      <c r="A354" s="0"/>
      <c r="J354" s="0"/>
    </row>
    <row r="355" customFormat="false" ht="15" hidden="false" customHeight="false" outlineLevel="0" collapsed="false">
      <c r="A355" s="0"/>
      <c r="J355" s="0"/>
    </row>
    <row r="356" customFormat="false" ht="15" hidden="false" customHeight="false" outlineLevel="0" collapsed="false">
      <c r="A356" s="0"/>
      <c r="J356" s="0"/>
    </row>
    <row r="357" customFormat="false" ht="15" hidden="false" customHeight="false" outlineLevel="0" collapsed="false">
      <c r="A357" s="0"/>
      <c r="J357" s="0"/>
    </row>
    <row r="358" customFormat="false" ht="15" hidden="false" customHeight="false" outlineLevel="0" collapsed="false">
      <c r="A358" s="0"/>
      <c r="J358" s="0"/>
    </row>
    <row r="359" customFormat="false" ht="15" hidden="false" customHeight="false" outlineLevel="0" collapsed="false">
      <c r="A359" s="0"/>
      <c r="J359" s="0"/>
    </row>
    <row r="360" customFormat="false" ht="15" hidden="false" customHeight="false" outlineLevel="0" collapsed="false">
      <c r="A360" s="0"/>
      <c r="J360" s="0"/>
    </row>
    <row r="361" customFormat="false" ht="15" hidden="false" customHeight="false" outlineLevel="0" collapsed="false">
      <c r="A361" s="0"/>
      <c r="J361" s="0"/>
    </row>
    <row r="362" customFormat="false" ht="15" hidden="false" customHeight="false" outlineLevel="0" collapsed="false">
      <c r="A362" s="0"/>
      <c r="J362" s="0"/>
    </row>
    <row r="363" customFormat="false" ht="15" hidden="false" customHeight="false" outlineLevel="0" collapsed="false">
      <c r="A363" s="0"/>
      <c r="J363" s="0"/>
    </row>
    <row r="364" customFormat="false" ht="15" hidden="false" customHeight="false" outlineLevel="0" collapsed="false">
      <c r="A364" s="0"/>
      <c r="J364" s="0"/>
    </row>
    <row r="365" customFormat="false" ht="15" hidden="false" customHeight="false" outlineLevel="0" collapsed="false">
      <c r="A365" s="0"/>
      <c r="J365" s="0"/>
    </row>
    <row r="366" customFormat="false" ht="15" hidden="false" customHeight="false" outlineLevel="0" collapsed="false">
      <c r="A366" s="0"/>
      <c r="J366" s="0"/>
    </row>
    <row r="367" customFormat="false" ht="15" hidden="false" customHeight="false" outlineLevel="0" collapsed="false">
      <c r="A367" s="0"/>
      <c r="J367" s="0"/>
    </row>
    <row r="368" customFormat="false" ht="15" hidden="false" customHeight="false" outlineLevel="0" collapsed="false">
      <c r="A368" s="0"/>
      <c r="J368" s="0"/>
    </row>
    <row r="369" customFormat="false" ht="15" hidden="false" customHeight="false" outlineLevel="0" collapsed="false">
      <c r="A369" s="0"/>
      <c r="J369" s="0"/>
    </row>
    <row r="370" customFormat="false" ht="15" hidden="false" customHeight="false" outlineLevel="0" collapsed="false">
      <c r="A370" s="0"/>
      <c r="J370" s="0"/>
    </row>
    <row r="371" customFormat="false" ht="15" hidden="false" customHeight="false" outlineLevel="0" collapsed="false">
      <c r="A371" s="0"/>
      <c r="J371" s="0"/>
    </row>
    <row r="372" customFormat="false" ht="15" hidden="false" customHeight="false" outlineLevel="0" collapsed="false">
      <c r="A372" s="0"/>
      <c r="J372" s="0"/>
    </row>
    <row r="373" customFormat="false" ht="15" hidden="false" customHeight="false" outlineLevel="0" collapsed="false">
      <c r="A373" s="0"/>
      <c r="J373" s="0"/>
    </row>
    <row r="374" customFormat="false" ht="15" hidden="false" customHeight="false" outlineLevel="0" collapsed="false">
      <c r="A374" s="0"/>
      <c r="J374" s="0"/>
    </row>
    <row r="375" customFormat="false" ht="15" hidden="false" customHeight="false" outlineLevel="0" collapsed="false">
      <c r="A375" s="0"/>
      <c r="J375" s="0"/>
    </row>
    <row r="376" customFormat="false" ht="15" hidden="false" customHeight="false" outlineLevel="0" collapsed="false">
      <c r="A376" s="0"/>
      <c r="J376" s="0"/>
    </row>
    <row r="377" customFormat="false" ht="15" hidden="false" customHeight="false" outlineLevel="0" collapsed="false">
      <c r="A377" s="0"/>
      <c r="J377" s="0"/>
    </row>
    <row r="378" customFormat="false" ht="15" hidden="false" customHeight="false" outlineLevel="0" collapsed="false">
      <c r="A378" s="0"/>
      <c r="J378" s="0"/>
    </row>
    <row r="379" customFormat="false" ht="15" hidden="false" customHeight="false" outlineLevel="0" collapsed="false">
      <c r="A379" s="0"/>
      <c r="J379" s="0"/>
    </row>
    <row r="380" customFormat="false" ht="15" hidden="false" customHeight="false" outlineLevel="0" collapsed="false">
      <c r="A380" s="0"/>
      <c r="J380" s="0"/>
    </row>
    <row r="381" customFormat="false" ht="15" hidden="false" customHeight="false" outlineLevel="0" collapsed="false">
      <c r="A381" s="0"/>
      <c r="J381" s="0"/>
    </row>
    <row r="382" customFormat="false" ht="15" hidden="false" customHeight="false" outlineLevel="0" collapsed="false">
      <c r="A382" s="0"/>
      <c r="J382" s="0"/>
    </row>
    <row r="383" customFormat="false" ht="15" hidden="false" customHeight="false" outlineLevel="0" collapsed="false">
      <c r="A383" s="0"/>
      <c r="J383" s="0"/>
    </row>
    <row r="384" customFormat="false" ht="15" hidden="false" customHeight="false" outlineLevel="0" collapsed="false">
      <c r="A384" s="0"/>
      <c r="J384" s="0"/>
    </row>
    <row r="385" customFormat="false" ht="15" hidden="false" customHeight="false" outlineLevel="0" collapsed="false">
      <c r="A385" s="0"/>
      <c r="J385" s="0"/>
    </row>
    <row r="386" customFormat="false" ht="15" hidden="false" customHeight="false" outlineLevel="0" collapsed="false">
      <c r="A386" s="0"/>
      <c r="J386" s="0"/>
    </row>
    <row r="387" customFormat="false" ht="15" hidden="false" customHeight="false" outlineLevel="0" collapsed="false">
      <c r="A387" s="0"/>
      <c r="J387" s="0"/>
    </row>
    <row r="388" customFormat="false" ht="15" hidden="false" customHeight="false" outlineLevel="0" collapsed="false">
      <c r="A388" s="0"/>
      <c r="J388" s="0"/>
    </row>
    <row r="389" customFormat="false" ht="15" hidden="false" customHeight="false" outlineLevel="0" collapsed="false">
      <c r="A389" s="0"/>
      <c r="J389" s="0"/>
    </row>
    <row r="390" customFormat="false" ht="15" hidden="false" customHeight="false" outlineLevel="0" collapsed="false">
      <c r="A390" s="0"/>
      <c r="J390" s="0"/>
    </row>
    <row r="391" customFormat="false" ht="15" hidden="false" customHeight="false" outlineLevel="0" collapsed="false">
      <c r="A391" s="0"/>
      <c r="J391" s="0"/>
    </row>
    <row r="392" customFormat="false" ht="15" hidden="false" customHeight="false" outlineLevel="0" collapsed="false">
      <c r="A392" s="0"/>
      <c r="J392" s="0"/>
    </row>
    <row r="393" customFormat="false" ht="15" hidden="false" customHeight="false" outlineLevel="0" collapsed="false">
      <c r="A393" s="0"/>
      <c r="J393" s="0"/>
    </row>
    <row r="394" customFormat="false" ht="15" hidden="false" customHeight="false" outlineLevel="0" collapsed="false">
      <c r="A394" s="0"/>
      <c r="J394" s="0"/>
    </row>
    <row r="395" customFormat="false" ht="15" hidden="false" customHeight="false" outlineLevel="0" collapsed="false">
      <c r="A395" s="0"/>
      <c r="J395" s="0"/>
    </row>
    <row r="396" customFormat="false" ht="15" hidden="false" customHeight="false" outlineLevel="0" collapsed="false">
      <c r="A396" s="0"/>
      <c r="J396" s="0"/>
    </row>
    <row r="397" customFormat="false" ht="15" hidden="false" customHeight="false" outlineLevel="0" collapsed="false">
      <c r="A397" s="0"/>
      <c r="J397" s="0"/>
    </row>
    <row r="398" customFormat="false" ht="15" hidden="false" customHeight="false" outlineLevel="0" collapsed="false">
      <c r="A398" s="0"/>
      <c r="J398" s="0"/>
    </row>
    <row r="399" customFormat="false" ht="15" hidden="false" customHeight="false" outlineLevel="0" collapsed="false">
      <c r="A399" s="0"/>
      <c r="J399" s="0"/>
    </row>
    <row r="400" customFormat="false" ht="15" hidden="false" customHeight="false" outlineLevel="0" collapsed="false">
      <c r="A400" s="0"/>
      <c r="J400" s="0"/>
    </row>
    <row r="401" customFormat="false" ht="15" hidden="false" customHeight="false" outlineLevel="0" collapsed="false">
      <c r="A401" s="0"/>
      <c r="J401" s="0"/>
    </row>
    <row r="402" customFormat="false" ht="15" hidden="false" customHeight="false" outlineLevel="0" collapsed="false">
      <c r="A402" s="0"/>
      <c r="J402" s="0"/>
    </row>
    <row r="403" customFormat="false" ht="15" hidden="false" customHeight="false" outlineLevel="0" collapsed="false">
      <c r="A403" s="0"/>
      <c r="J403" s="0"/>
    </row>
    <row r="404" customFormat="false" ht="15" hidden="false" customHeight="false" outlineLevel="0" collapsed="false">
      <c r="A404" s="0"/>
      <c r="J404" s="0"/>
    </row>
    <row r="405" customFormat="false" ht="15" hidden="false" customHeight="false" outlineLevel="0" collapsed="false">
      <c r="A405" s="0"/>
      <c r="J405" s="0"/>
    </row>
    <row r="406" customFormat="false" ht="15" hidden="false" customHeight="false" outlineLevel="0" collapsed="false">
      <c r="A406" s="0"/>
      <c r="J406" s="0"/>
    </row>
    <row r="407" customFormat="false" ht="15" hidden="false" customHeight="false" outlineLevel="0" collapsed="false">
      <c r="A407" s="0"/>
      <c r="J407" s="0"/>
    </row>
    <row r="408" customFormat="false" ht="15" hidden="false" customHeight="false" outlineLevel="0" collapsed="false">
      <c r="A408" s="0"/>
      <c r="J408" s="0"/>
    </row>
    <row r="409" customFormat="false" ht="15" hidden="false" customHeight="false" outlineLevel="0" collapsed="false">
      <c r="A409" s="0"/>
      <c r="J409" s="0"/>
    </row>
    <row r="410" customFormat="false" ht="15" hidden="false" customHeight="false" outlineLevel="0" collapsed="false">
      <c r="A410" s="0"/>
      <c r="J410" s="0"/>
    </row>
    <row r="411" customFormat="false" ht="15" hidden="false" customHeight="false" outlineLevel="0" collapsed="false">
      <c r="A411" s="0"/>
      <c r="J411" s="0"/>
    </row>
    <row r="412" customFormat="false" ht="15" hidden="false" customHeight="false" outlineLevel="0" collapsed="false">
      <c r="A412" s="0"/>
      <c r="J412" s="0"/>
    </row>
    <row r="413" customFormat="false" ht="15" hidden="false" customHeight="false" outlineLevel="0" collapsed="false">
      <c r="A413" s="0"/>
      <c r="J413" s="0"/>
    </row>
    <row r="414" customFormat="false" ht="15" hidden="false" customHeight="false" outlineLevel="0" collapsed="false">
      <c r="A414" s="0"/>
      <c r="J414" s="0"/>
    </row>
    <row r="415" customFormat="false" ht="15" hidden="false" customHeight="false" outlineLevel="0" collapsed="false">
      <c r="A415" s="0"/>
      <c r="J415" s="0"/>
    </row>
    <row r="416" customFormat="false" ht="15" hidden="false" customHeight="false" outlineLevel="0" collapsed="false">
      <c r="A416" s="0"/>
      <c r="J416" s="0"/>
    </row>
    <row r="417" customFormat="false" ht="15" hidden="false" customHeight="false" outlineLevel="0" collapsed="false">
      <c r="A417" s="0"/>
      <c r="J417" s="0"/>
    </row>
    <row r="418" customFormat="false" ht="15" hidden="false" customHeight="false" outlineLevel="0" collapsed="false">
      <c r="A418" s="0"/>
      <c r="J418" s="0"/>
    </row>
    <row r="419" customFormat="false" ht="15" hidden="false" customHeight="false" outlineLevel="0" collapsed="false">
      <c r="A419" s="0"/>
      <c r="J419" s="0"/>
    </row>
    <row r="420" customFormat="false" ht="15" hidden="false" customHeight="false" outlineLevel="0" collapsed="false">
      <c r="A420" s="0"/>
      <c r="J420" s="0"/>
    </row>
    <row r="421" customFormat="false" ht="15" hidden="false" customHeight="false" outlineLevel="0" collapsed="false">
      <c r="A421" s="0"/>
      <c r="J421" s="0"/>
    </row>
    <row r="422" customFormat="false" ht="15" hidden="false" customHeight="false" outlineLevel="0" collapsed="false">
      <c r="A422" s="0"/>
      <c r="J422" s="0"/>
    </row>
    <row r="423" customFormat="false" ht="15" hidden="false" customHeight="false" outlineLevel="0" collapsed="false">
      <c r="A423" s="0"/>
      <c r="J423" s="0"/>
    </row>
    <row r="424" customFormat="false" ht="15" hidden="false" customHeight="false" outlineLevel="0" collapsed="false">
      <c r="A424" s="0"/>
      <c r="J424" s="0"/>
    </row>
    <row r="425" customFormat="false" ht="15" hidden="false" customHeight="false" outlineLevel="0" collapsed="false">
      <c r="A425" s="0"/>
      <c r="J425" s="0"/>
    </row>
    <row r="426" customFormat="false" ht="15" hidden="false" customHeight="false" outlineLevel="0" collapsed="false">
      <c r="A426" s="0"/>
      <c r="J426" s="0"/>
    </row>
    <row r="427" customFormat="false" ht="15" hidden="false" customHeight="false" outlineLevel="0" collapsed="false">
      <c r="A427" s="0"/>
      <c r="J427" s="0"/>
    </row>
    <row r="428" customFormat="false" ht="15" hidden="false" customHeight="false" outlineLevel="0" collapsed="false">
      <c r="A428" s="0"/>
      <c r="J428" s="0"/>
    </row>
    <row r="429" customFormat="false" ht="15" hidden="false" customHeight="false" outlineLevel="0" collapsed="false">
      <c r="A429" s="0"/>
      <c r="J429" s="0"/>
    </row>
    <row r="430" customFormat="false" ht="15" hidden="false" customHeight="false" outlineLevel="0" collapsed="false">
      <c r="A430" s="0"/>
      <c r="J430" s="0"/>
    </row>
    <row r="431" customFormat="false" ht="15" hidden="false" customHeight="false" outlineLevel="0" collapsed="false">
      <c r="A431" s="0"/>
      <c r="J431" s="0"/>
    </row>
    <row r="432" customFormat="false" ht="15" hidden="false" customHeight="false" outlineLevel="0" collapsed="false">
      <c r="A432" s="0"/>
      <c r="J432" s="0"/>
    </row>
    <row r="433" customFormat="false" ht="15" hidden="false" customHeight="false" outlineLevel="0" collapsed="false">
      <c r="A433" s="0"/>
      <c r="J433" s="0"/>
    </row>
    <row r="434" customFormat="false" ht="15" hidden="false" customHeight="false" outlineLevel="0" collapsed="false">
      <c r="A434" s="0"/>
      <c r="J434" s="0"/>
    </row>
    <row r="435" customFormat="false" ht="15" hidden="false" customHeight="false" outlineLevel="0" collapsed="false">
      <c r="A435" s="0"/>
      <c r="J435" s="0"/>
    </row>
    <row r="436" customFormat="false" ht="15" hidden="false" customHeight="false" outlineLevel="0" collapsed="false">
      <c r="A436" s="0"/>
      <c r="J436" s="0"/>
    </row>
    <row r="437" customFormat="false" ht="15" hidden="false" customHeight="false" outlineLevel="0" collapsed="false">
      <c r="A437" s="0"/>
      <c r="J437" s="0"/>
    </row>
    <row r="438" customFormat="false" ht="15" hidden="false" customHeight="false" outlineLevel="0" collapsed="false">
      <c r="A438" s="0"/>
      <c r="J438" s="0"/>
    </row>
    <row r="439" customFormat="false" ht="15" hidden="false" customHeight="false" outlineLevel="0" collapsed="false">
      <c r="A439" s="0"/>
      <c r="J439" s="0"/>
    </row>
    <row r="440" customFormat="false" ht="15" hidden="false" customHeight="false" outlineLevel="0" collapsed="false">
      <c r="A440" s="0"/>
      <c r="J440" s="0"/>
    </row>
    <row r="441" customFormat="false" ht="15" hidden="false" customHeight="false" outlineLevel="0" collapsed="false">
      <c r="A441" s="0"/>
      <c r="J441" s="0"/>
    </row>
    <row r="442" customFormat="false" ht="15" hidden="false" customHeight="false" outlineLevel="0" collapsed="false">
      <c r="A442" s="0"/>
      <c r="J442" s="0"/>
    </row>
    <row r="443" customFormat="false" ht="15" hidden="false" customHeight="false" outlineLevel="0" collapsed="false">
      <c r="A443" s="0"/>
      <c r="J443" s="0"/>
    </row>
    <row r="444" customFormat="false" ht="15" hidden="false" customHeight="false" outlineLevel="0" collapsed="false">
      <c r="A444" s="0"/>
      <c r="J444" s="0"/>
    </row>
    <row r="445" customFormat="false" ht="15" hidden="false" customHeight="false" outlineLevel="0" collapsed="false">
      <c r="A445" s="0"/>
      <c r="J445" s="0"/>
    </row>
    <row r="446" customFormat="false" ht="15" hidden="false" customHeight="false" outlineLevel="0" collapsed="false">
      <c r="A446" s="0"/>
      <c r="J446" s="0"/>
    </row>
    <row r="447" customFormat="false" ht="15" hidden="false" customHeight="false" outlineLevel="0" collapsed="false">
      <c r="A447" s="0"/>
      <c r="J447" s="0"/>
    </row>
    <row r="448" customFormat="false" ht="15" hidden="false" customHeight="false" outlineLevel="0" collapsed="false">
      <c r="A448" s="0"/>
      <c r="J448" s="0"/>
    </row>
    <row r="449" customFormat="false" ht="15" hidden="false" customHeight="false" outlineLevel="0" collapsed="false">
      <c r="A449" s="0"/>
      <c r="J449" s="0"/>
    </row>
    <row r="450" customFormat="false" ht="15" hidden="false" customHeight="false" outlineLevel="0" collapsed="false">
      <c r="A450" s="0"/>
      <c r="J450" s="0"/>
    </row>
    <row r="451" customFormat="false" ht="15" hidden="false" customHeight="false" outlineLevel="0" collapsed="false">
      <c r="A451" s="0"/>
      <c r="J451" s="0"/>
    </row>
    <row r="452" customFormat="false" ht="15" hidden="false" customHeight="false" outlineLevel="0" collapsed="false">
      <c r="A452" s="0"/>
      <c r="J452" s="0"/>
    </row>
    <row r="453" customFormat="false" ht="15" hidden="false" customHeight="false" outlineLevel="0" collapsed="false">
      <c r="A453" s="0"/>
      <c r="J453" s="0"/>
    </row>
    <row r="454" customFormat="false" ht="15" hidden="false" customHeight="false" outlineLevel="0" collapsed="false">
      <c r="A454" s="0"/>
      <c r="J454" s="0"/>
    </row>
    <row r="455" customFormat="false" ht="15" hidden="false" customHeight="false" outlineLevel="0" collapsed="false">
      <c r="A455" s="0"/>
      <c r="J455" s="0"/>
    </row>
    <row r="456" customFormat="false" ht="15" hidden="false" customHeight="false" outlineLevel="0" collapsed="false">
      <c r="A456" s="0"/>
      <c r="J456" s="0"/>
    </row>
    <row r="457" customFormat="false" ht="15" hidden="false" customHeight="false" outlineLevel="0" collapsed="false">
      <c r="A457" s="0"/>
      <c r="J457" s="0"/>
    </row>
    <row r="458" customFormat="false" ht="15" hidden="false" customHeight="false" outlineLevel="0" collapsed="false">
      <c r="A458" s="0"/>
      <c r="J458" s="0"/>
    </row>
    <row r="459" customFormat="false" ht="15" hidden="false" customHeight="false" outlineLevel="0" collapsed="false">
      <c r="A459" s="0"/>
      <c r="J459" s="0"/>
    </row>
    <row r="460" customFormat="false" ht="15" hidden="false" customHeight="false" outlineLevel="0" collapsed="false">
      <c r="A460" s="0"/>
      <c r="J460" s="0"/>
    </row>
    <row r="461" customFormat="false" ht="15" hidden="false" customHeight="false" outlineLevel="0" collapsed="false">
      <c r="A461" s="0"/>
      <c r="J461" s="0"/>
    </row>
    <row r="462" customFormat="false" ht="15" hidden="false" customHeight="false" outlineLevel="0" collapsed="false">
      <c r="A462" s="0"/>
      <c r="J462" s="0"/>
    </row>
    <row r="463" customFormat="false" ht="15" hidden="false" customHeight="false" outlineLevel="0" collapsed="false">
      <c r="A463" s="0"/>
      <c r="J463" s="0"/>
    </row>
    <row r="464" customFormat="false" ht="15" hidden="false" customHeight="false" outlineLevel="0" collapsed="false">
      <c r="A464" s="0"/>
      <c r="J464" s="0"/>
    </row>
    <row r="465" customFormat="false" ht="15" hidden="false" customHeight="false" outlineLevel="0" collapsed="false">
      <c r="A465" s="0"/>
      <c r="J465" s="0"/>
    </row>
    <row r="466" customFormat="false" ht="15" hidden="false" customHeight="false" outlineLevel="0" collapsed="false">
      <c r="A466" s="0"/>
      <c r="J466" s="0"/>
    </row>
    <row r="467" customFormat="false" ht="15" hidden="false" customHeight="false" outlineLevel="0" collapsed="false">
      <c r="A467" s="0"/>
      <c r="J467" s="0"/>
    </row>
    <row r="468" customFormat="false" ht="15" hidden="false" customHeight="false" outlineLevel="0" collapsed="false">
      <c r="A468" s="0"/>
      <c r="J468" s="0"/>
    </row>
    <row r="469" customFormat="false" ht="15" hidden="false" customHeight="false" outlineLevel="0" collapsed="false">
      <c r="A469" s="0"/>
      <c r="J469" s="0"/>
    </row>
    <row r="470" customFormat="false" ht="15" hidden="false" customHeight="false" outlineLevel="0" collapsed="false">
      <c r="A470" s="0"/>
      <c r="J470" s="0"/>
    </row>
    <row r="471" customFormat="false" ht="15" hidden="false" customHeight="false" outlineLevel="0" collapsed="false">
      <c r="A471" s="0"/>
      <c r="J471" s="0"/>
    </row>
    <row r="472" customFormat="false" ht="15" hidden="false" customHeight="false" outlineLevel="0" collapsed="false">
      <c r="A472" s="0"/>
      <c r="J472" s="0"/>
    </row>
    <row r="473" customFormat="false" ht="15" hidden="false" customHeight="false" outlineLevel="0" collapsed="false">
      <c r="A473" s="0"/>
      <c r="J473" s="0"/>
    </row>
    <row r="474" customFormat="false" ht="15" hidden="false" customHeight="false" outlineLevel="0" collapsed="false">
      <c r="A474" s="0"/>
      <c r="J474" s="0"/>
    </row>
    <row r="475" customFormat="false" ht="15" hidden="false" customHeight="false" outlineLevel="0" collapsed="false">
      <c r="A475" s="0"/>
      <c r="J475" s="0"/>
    </row>
    <row r="476" customFormat="false" ht="15" hidden="false" customHeight="false" outlineLevel="0" collapsed="false">
      <c r="A476" s="0"/>
      <c r="J476" s="0"/>
    </row>
    <row r="477" customFormat="false" ht="15" hidden="false" customHeight="false" outlineLevel="0" collapsed="false">
      <c r="A477" s="0"/>
      <c r="J477" s="0"/>
    </row>
    <row r="478" customFormat="false" ht="15" hidden="false" customHeight="false" outlineLevel="0" collapsed="false">
      <c r="A478" s="0"/>
      <c r="J478" s="0"/>
    </row>
    <row r="479" customFormat="false" ht="15" hidden="false" customHeight="false" outlineLevel="0" collapsed="false">
      <c r="A479" s="0"/>
      <c r="J479" s="0"/>
    </row>
    <row r="480" customFormat="false" ht="15" hidden="false" customHeight="false" outlineLevel="0" collapsed="false">
      <c r="A480" s="0"/>
      <c r="J480" s="0"/>
    </row>
    <row r="481" customFormat="false" ht="15" hidden="false" customHeight="false" outlineLevel="0" collapsed="false">
      <c r="A481" s="0"/>
      <c r="J481" s="0"/>
    </row>
    <row r="482" customFormat="false" ht="15" hidden="false" customHeight="false" outlineLevel="0" collapsed="false">
      <c r="A482" s="0"/>
      <c r="J482" s="0"/>
    </row>
    <row r="483" customFormat="false" ht="15" hidden="false" customHeight="false" outlineLevel="0" collapsed="false">
      <c r="A483" s="0"/>
      <c r="J483" s="0"/>
    </row>
    <row r="484" customFormat="false" ht="15" hidden="false" customHeight="false" outlineLevel="0" collapsed="false">
      <c r="A484" s="0"/>
      <c r="J484" s="0"/>
    </row>
    <row r="485" customFormat="false" ht="15" hidden="false" customHeight="false" outlineLevel="0" collapsed="false">
      <c r="A485" s="0"/>
      <c r="J485" s="0"/>
    </row>
    <row r="486" customFormat="false" ht="15" hidden="false" customHeight="false" outlineLevel="0" collapsed="false">
      <c r="A486" s="0"/>
      <c r="J486" s="0"/>
    </row>
    <row r="487" customFormat="false" ht="15" hidden="false" customHeight="false" outlineLevel="0" collapsed="false">
      <c r="A487" s="0"/>
      <c r="J487" s="0"/>
    </row>
    <row r="488" customFormat="false" ht="15" hidden="false" customHeight="false" outlineLevel="0" collapsed="false">
      <c r="A488" s="0"/>
      <c r="J488" s="0"/>
    </row>
    <row r="489" customFormat="false" ht="15" hidden="false" customHeight="false" outlineLevel="0" collapsed="false">
      <c r="A489" s="0"/>
      <c r="J489" s="0"/>
    </row>
    <row r="490" customFormat="false" ht="15" hidden="false" customHeight="false" outlineLevel="0" collapsed="false">
      <c r="A490" s="0"/>
      <c r="J490" s="0"/>
    </row>
    <row r="491" customFormat="false" ht="15" hidden="false" customHeight="false" outlineLevel="0" collapsed="false">
      <c r="A491" s="0"/>
      <c r="J491" s="0"/>
    </row>
    <row r="492" customFormat="false" ht="15" hidden="false" customHeight="false" outlineLevel="0" collapsed="false">
      <c r="A492" s="0"/>
      <c r="J492" s="0"/>
    </row>
    <row r="493" customFormat="false" ht="15" hidden="false" customHeight="false" outlineLevel="0" collapsed="false">
      <c r="A493" s="0"/>
      <c r="J493" s="0"/>
    </row>
    <row r="494" customFormat="false" ht="15" hidden="false" customHeight="false" outlineLevel="0" collapsed="false">
      <c r="A494" s="0"/>
      <c r="J494" s="0"/>
    </row>
    <row r="495" customFormat="false" ht="15" hidden="false" customHeight="false" outlineLevel="0" collapsed="false">
      <c r="A495" s="0"/>
      <c r="J495" s="0"/>
    </row>
    <row r="496" customFormat="false" ht="15" hidden="false" customHeight="false" outlineLevel="0" collapsed="false">
      <c r="A496" s="0"/>
      <c r="J496" s="0"/>
    </row>
    <row r="497" customFormat="false" ht="15" hidden="false" customHeight="false" outlineLevel="0" collapsed="false">
      <c r="A497" s="0"/>
      <c r="J497" s="0"/>
    </row>
    <row r="498" customFormat="false" ht="15" hidden="false" customHeight="false" outlineLevel="0" collapsed="false">
      <c r="A498" s="0"/>
      <c r="J498" s="0"/>
    </row>
    <row r="499" customFormat="false" ht="15" hidden="false" customHeight="false" outlineLevel="0" collapsed="false">
      <c r="A499" s="0"/>
      <c r="J499" s="0"/>
    </row>
    <row r="500" customFormat="false" ht="15" hidden="false" customHeight="false" outlineLevel="0" collapsed="false">
      <c r="A500" s="0"/>
      <c r="J500" s="0"/>
    </row>
    <row r="501" customFormat="false" ht="15" hidden="false" customHeight="false" outlineLevel="0" collapsed="false">
      <c r="A501" s="0"/>
      <c r="J501" s="0"/>
    </row>
    <row r="502" customFormat="false" ht="15" hidden="false" customHeight="false" outlineLevel="0" collapsed="false">
      <c r="A502" s="0"/>
      <c r="J502" s="0"/>
    </row>
    <row r="503" customFormat="false" ht="15" hidden="false" customHeight="false" outlineLevel="0" collapsed="false">
      <c r="A503" s="0"/>
      <c r="J503" s="0"/>
    </row>
    <row r="504" customFormat="false" ht="15" hidden="false" customHeight="false" outlineLevel="0" collapsed="false">
      <c r="A504" s="0"/>
      <c r="J504" s="0"/>
    </row>
    <row r="505" customFormat="false" ht="15" hidden="false" customHeight="false" outlineLevel="0" collapsed="false">
      <c r="A505" s="0"/>
      <c r="J505" s="0"/>
    </row>
    <row r="506" customFormat="false" ht="15" hidden="false" customHeight="false" outlineLevel="0" collapsed="false">
      <c r="A506" s="0"/>
      <c r="J506" s="0"/>
    </row>
    <row r="507" customFormat="false" ht="15" hidden="false" customHeight="false" outlineLevel="0" collapsed="false">
      <c r="A507" s="0"/>
      <c r="J507" s="0"/>
    </row>
    <row r="508" customFormat="false" ht="15" hidden="false" customHeight="false" outlineLevel="0" collapsed="false">
      <c r="A508" s="0"/>
      <c r="J508" s="0"/>
    </row>
    <row r="509" customFormat="false" ht="15" hidden="false" customHeight="false" outlineLevel="0" collapsed="false">
      <c r="A509" s="0"/>
      <c r="J509" s="0"/>
    </row>
    <row r="510" customFormat="false" ht="15" hidden="false" customHeight="false" outlineLevel="0" collapsed="false">
      <c r="A510" s="0"/>
      <c r="J510" s="0"/>
    </row>
    <row r="511" customFormat="false" ht="15" hidden="false" customHeight="false" outlineLevel="0" collapsed="false">
      <c r="A511" s="0"/>
      <c r="J511" s="0"/>
    </row>
    <row r="512" customFormat="false" ht="15" hidden="false" customHeight="false" outlineLevel="0" collapsed="false">
      <c r="A512" s="0"/>
      <c r="J512" s="0"/>
    </row>
    <row r="513" customFormat="false" ht="15" hidden="false" customHeight="false" outlineLevel="0" collapsed="false">
      <c r="A513" s="0"/>
      <c r="J513" s="0"/>
    </row>
    <row r="514" customFormat="false" ht="15" hidden="false" customHeight="false" outlineLevel="0" collapsed="false">
      <c r="A514" s="0"/>
      <c r="J514" s="0"/>
    </row>
    <row r="515" customFormat="false" ht="15" hidden="false" customHeight="false" outlineLevel="0" collapsed="false">
      <c r="A515" s="0"/>
      <c r="J515" s="0"/>
    </row>
    <row r="516" customFormat="false" ht="15" hidden="false" customHeight="false" outlineLevel="0" collapsed="false">
      <c r="A516" s="0"/>
      <c r="J516" s="0"/>
    </row>
    <row r="517" customFormat="false" ht="15" hidden="false" customHeight="false" outlineLevel="0" collapsed="false">
      <c r="A517" s="0"/>
      <c r="J517" s="0"/>
    </row>
    <row r="518" customFormat="false" ht="15" hidden="false" customHeight="false" outlineLevel="0" collapsed="false">
      <c r="A518" s="0"/>
      <c r="J518" s="0"/>
    </row>
    <row r="519" customFormat="false" ht="15" hidden="false" customHeight="false" outlineLevel="0" collapsed="false">
      <c r="A519" s="0"/>
      <c r="J519" s="0"/>
    </row>
    <row r="520" customFormat="false" ht="15" hidden="false" customHeight="false" outlineLevel="0" collapsed="false">
      <c r="A520" s="0"/>
      <c r="J520" s="0"/>
    </row>
    <row r="521" customFormat="false" ht="15" hidden="false" customHeight="false" outlineLevel="0" collapsed="false">
      <c r="A521" s="0"/>
      <c r="J521" s="0"/>
    </row>
    <row r="522" customFormat="false" ht="15" hidden="false" customHeight="false" outlineLevel="0" collapsed="false">
      <c r="A522" s="0"/>
      <c r="J522" s="0"/>
    </row>
    <row r="523" customFormat="false" ht="15" hidden="false" customHeight="false" outlineLevel="0" collapsed="false">
      <c r="A523" s="0"/>
      <c r="J523" s="0"/>
    </row>
    <row r="524" customFormat="false" ht="15" hidden="false" customHeight="false" outlineLevel="0" collapsed="false">
      <c r="A524" s="0"/>
      <c r="J524" s="0"/>
    </row>
    <row r="525" customFormat="false" ht="15" hidden="false" customHeight="false" outlineLevel="0" collapsed="false">
      <c r="A525" s="0"/>
      <c r="J525" s="0"/>
    </row>
    <row r="526" customFormat="false" ht="15" hidden="false" customHeight="false" outlineLevel="0" collapsed="false">
      <c r="A526" s="0"/>
      <c r="J526" s="0"/>
    </row>
    <row r="527" customFormat="false" ht="15" hidden="false" customHeight="false" outlineLevel="0" collapsed="false">
      <c r="A527" s="0"/>
      <c r="J527" s="0"/>
    </row>
    <row r="528" customFormat="false" ht="15" hidden="false" customHeight="false" outlineLevel="0" collapsed="false">
      <c r="A528" s="0"/>
      <c r="J528" s="0"/>
    </row>
    <row r="529" customFormat="false" ht="15" hidden="false" customHeight="false" outlineLevel="0" collapsed="false">
      <c r="A529" s="0"/>
      <c r="J529" s="0"/>
    </row>
    <row r="530" customFormat="false" ht="15" hidden="false" customHeight="false" outlineLevel="0" collapsed="false">
      <c r="A530" s="0"/>
      <c r="J530" s="0"/>
    </row>
    <row r="531" customFormat="false" ht="15" hidden="false" customHeight="false" outlineLevel="0" collapsed="false">
      <c r="A531" s="0"/>
      <c r="J531" s="0"/>
    </row>
    <row r="532" customFormat="false" ht="15" hidden="false" customHeight="false" outlineLevel="0" collapsed="false">
      <c r="A532" s="0"/>
      <c r="J532" s="0"/>
    </row>
    <row r="533" customFormat="false" ht="15" hidden="false" customHeight="false" outlineLevel="0" collapsed="false">
      <c r="A533" s="0"/>
      <c r="J533" s="0"/>
    </row>
    <row r="534" customFormat="false" ht="15" hidden="false" customHeight="false" outlineLevel="0" collapsed="false">
      <c r="A534" s="0"/>
      <c r="J534" s="0"/>
    </row>
    <row r="535" customFormat="false" ht="15" hidden="false" customHeight="false" outlineLevel="0" collapsed="false">
      <c r="A535" s="0"/>
      <c r="J535" s="0"/>
    </row>
    <row r="536" customFormat="false" ht="15" hidden="false" customHeight="false" outlineLevel="0" collapsed="false">
      <c r="A536" s="0"/>
      <c r="J536" s="0"/>
    </row>
    <row r="537" customFormat="false" ht="15" hidden="false" customHeight="false" outlineLevel="0" collapsed="false">
      <c r="A537" s="0"/>
      <c r="J537" s="0"/>
    </row>
    <row r="538" customFormat="false" ht="15" hidden="false" customHeight="false" outlineLevel="0" collapsed="false">
      <c r="A538" s="0"/>
      <c r="J538" s="0"/>
    </row>
    <row r="539" customFormat="false" ht="15" hidden="false" customHeight="false" outlineLevel="0" collapsed="false">
      <c r="A539" s="0"/>
      <c r="J539" s="0"/>
    </row>
    <row r="540" customFormat="false" ht="15" hidden="false" customHeight="false" outlineLevel="0" collapsed="false">
      <c r="A540" s="0"/>
      <c r="J540" s="0"/>
    </row>
    <row r="541" customFormat="false" ht="15" hidden="false" customHeight="false" outlineLevel="0" collapsed="false">
      <c r="A541" s="0"/>
      <c r="J541" s="0"/>
    </row>
    <row r="542" customFormat="false" ht="15" hidden="false" customHeight="false" outlineLevel="0" collapsed="false">
      <c r="A542" s="0"/>
      <c r="J542" s="0"/>
    </row>
    <row r="543" customFormat="false" ht="15" hidden="false" customHeight="false" outlineLevel="0" collapsed="false">
      <c r="A543" s="0"/>
      <c r="J543" s="0"/>
    </row>
    <row r="544" customFormat="false" ht="15" hidden="false" customHeight="false" outlineLevel="0" collapsed="false">
      <c r="A544" s="0"/>
      <c r="J544" s="0"/>
    </row>
    <row r="545" customFormat="false" ht="15" hidden="false" customHeight="false" outlineLevel="0" collapsed="false">
      <c r="A545" s="0"/>
      <c r="J545" s="0"/>
    </row>
    <row r="546" customFormat="false" ht="15" hidden="false" customHeight="false" outlineLevel="0" collapsed="false">
      <c r="A546" s="0"/>
      <c r="J546" s="0"/>
    </row>
    <row r="547" customFormat="false" ht="15" hidden="false" customHeight="false" outlineLevel="0" collapsed="false">
      <c r="A547" s="0"/>
      <c r="J547" s="0"/>
    </row>
    <row r="548" customFormat="false" ht="15" hidden="false" customHeight="false" outlineLevel="0" collapsed="false">
      <c r="A548" s="0"/>
      <c r="J548" s="0"/>
    </row>
    <row r="549" customFormat="false" ht="15" hidden="false" customHeight="false" outlineLevel="0" collapsed="false">
      <c r="A549" s="0"/>
      <c r="J549" s="0"/>
    </row>
    <row r="550" customFormat="false" ht="15" hidden="false" customHeight="false" outlineLevel="0" collapsed="false">
      <c r="A550" s="0"/>
      <c r="J550" s="0"/>
    </row>
    <row r="551" customFormat="false" ht="15" hidden="false" customHeight="false" outlineLevel="0" collapsed="false">
      <c r="A551" s="0"/>
      <c r="J551" s="0"/>
    </row>
    <row r="552" customFormat="false" ht="15" hidden="false" customHeight="false" outlineLevel="0" collapsed="false">
      <c r="A552" s="0"/>
      <c r="J552" s="0"/>
    </row>
    <row r="553" customFormat="false" ht="15" hidden="false" customHeight="false" outlineLevel="0" collapsed="false">
      <c r="A553" s="0"/>
      <c r="J553" s="0"/>
    </row>
    <row r="554" customFormat="false" ht="15" hidden="false" customHeight="false" outlineLevel="0" collapsed="false">
      <c r="A554" s="0"/>
      <c r="J554" s="0"/>
    </row>
    <row r="555" customFormat="false" ht="15" hidden="false" customHeight="false" outlineLevel="0" collapsed="false">
      <c r="A555" s="0"/>
      <c r="J555" s="0"/>
    </row>
    <row r="556" customFormat="false" ht="15" hidden="false" customHeight="false" outlineLevel="0" collapsed="false">
      <c r="A556" s="0"/>
      <c r="J556" s="0"/>
    </row>
    <row r="557" customFormat="false" ht="15" hidden="false" customHeight="false" outlineLevel="0" collapsed="false">
      <c r="A557" s="0"/>
      <c r="J557" s="0"/>
    </row>
    <row r="558" customFormat="false" ht="15" hidden="false" customHeight="false" outlineLevel="0" collapsed="false">
      <c r="A558" s="0"/>
      <c r="J558" s="0"/>
    </row>
    <row r="559" customFormat="false" ht="15" hidden="false" customHeight="false" outlineLevel="0" collapsed="false">
      <c r="A559" s="0"/>
      <c r="J559" s="0"/>
    </row>
    <row r="560" customFormat="false" ht="15" hidden="false" customHeight="false" outlineLevel="0" collapsed="false">
      <c r="A560" s="0"/>
      <c r="J560" s="0"/>
    </row>
    <row r="561" customFormat="false" ht="15" hidden="false" customHeight="false" outlineLevel="0" collapsed="false">
      <c r="A561" s="0"/>
      <c r="J561" s="0"/>
    </row>
    <row r="562" customFormat="false" ht="15" hidden="false" customHeight="false" outlineLevel="0" collapsed="false">
      <c r="A562" s="0"/>
      <c r="J562" s="0"/>
    </row>
    <row r="563" customFormat="false" ht="15" hidden="false" customHeight="false" outlineLevel="0" collapsed="false">
      <c r="A563" s="0"/>
      <c r="J563" s="0"/>
    </row>
    <row r="564" customFormat="false" ht="15" hidden="false" customHeight="false" outlineLevel="0" collapsed="false">
      <c r="A564" s="0"/>
      <c r="J564" s="0"/>
    </row>
    <row r="565" customFormat="false" ht="15" hidden="false" customHeight="false" outlineLevel="0" collapsed="false">
      <c r="A565" s="0"/>
      <c r="J565" s="0"/>
    </row>
    <row r="566" customFormat="false" ht="15" hidden="false" customHeight="false" outlineLevel="0" collapsed="false">
      <c r="A566" s="0"/>
      <c r="J566" s="0"/>
    </row>
    <row r="567" customFormat="false" ht="15" hidden="false" customHeight="false" outlineLevel="0" collapsed="false">
      <c r="A567" s="0"/>
      <c r="J567" s="0"/>
    </row>
    <row r="568" customFormat="false" ht="15" hidden="false" customHeight="false" outlineLevel="0" collapsed="false">
      <c r="A568" s="0"/>
      <c r="J568" s="0"/>
    </row>
    <row r="569" customFormat="false" ht="15" hidden="false" customHeight="false" outlineLevel="0" collapsed="false">
      <c r="A569" s="0"/>
      <c r="J569" s="0"/>
    </row>
    <row r="570" customFormat="false" ht="15" hidden="false" customHeight="false" outlineLevel="0" collapsed="false">
      <c r="A570" s="0"/>
      <c r="J570" s="0"/>
    </row>
    <row r="571" customFormat="false" ht="15" hidden="false" customHeight="false" outlineLevel="0" collapsed="false">
      <c r="A571" s="0"/>
      <c r="J571" s="0"/>
    </row>
    <row r="572" customFormat="false" ht="15" hidden="false" customHeight="false" outlineLevel="0" collapsed="false">
      <c r="A572" s="0"/>
      <c r="J572" s="0"/>
    </row>
    <row r="573" customFormat="false" ht="15" hidden="false" customHeight="false" outlineLevel="0" collapsed="false">
      <c r="A573" s="0"/>
      <c r="J573" s="0"/>
    </row>
    <row r="574" customFormat="false" ht="15" hidden="false" customHeight="false" outlineLevel="0" collapsed="false">
      <c r="A574" s="0"/>
      <c r="J574" s="0"/>
    </row>
    <row r="575" customFormat="false" ht="15" hidden="false" customHeight="false" outlineLevel="0" collapsed="false">
      <c r="A575" s="0"/>
      <c r="J575" s="0"/>
    </row>
    <row r="576" customFormat="false" ht="15" hidden="false" customHeight="false" outlineLevel="0" collapsed="false">
      <c r="A576" s="0"/>
      <c r="J576" s="0"/>
    </row>
    <row r="577" customFormat="false" ht="15" hidden="false" customHeight="false" outlineLevel="0" collapsed="false">
      <c r="A577" s="0"/>
      <c r="J577" s="0"/>
    </row>
    <row r="578" customFormat="false" ht="15" hidden="false" customHeight="false" outlineLevel="0" collapsed="false">
      <c r="A578" s="0"/>
      <c r="J578" s="0"/>
    </row>
    <row r="579" customFormat="false" ht="15" hidden="false" customHeight="false" outlineLevel="0" collapsed="false">
      <c r="A579" s="0"/>
      <c r="J579" s="0"/>
    </row>
    <row r="580" customFormat="false" ht="15" hidden="false" customHeight="false" outlineLevel="0" collapsed="false">
      <c r="A580" s="0"/>
      <c r="J580" s="0"/>
    </row>
    <row r="581" customFormat="false" ht="15" hidden="false" customHeight="false" outlineLevel="0" collapsed="false">
      <c r="A581" s="0"/>
      <c r="J581" s="0"/>
    </row>
    <row r="582" customFormat="false" ht="15" hidden="false" customHeight="false" outlineLevel="0" collapsed="false">
      <c r="A582" s="0"/>
      <c r="J582" s="0"/>
    </row>
    <row r="583" customFormat="false" ht="15" hidden="false" customHeight="false" outlineLevel="0" collapsed="false">
      <c r="A583" s="0"/>
      <c r="J583" s="0"/>
    </row>
    <row r="584" customFormat="false" ht="15" hidden="false" customHeight="false" outlineLevel="0" collapsed="false">
      <c r="A584" s="0"/>
      <c r="J584" s="0"/>
    </row>
    <row r="585" customFormat="false" ht="15" hidden="false" customHeight="false" outlineLevel="0" collapsed="false">
      <c r="A585" s="0"/>
      <c r="J585" s="0"/>
    </row>
    <row r="586" customFormat="false" ht="15" hidden="false" customHeight="false" outlineLevel="0" collapsed="false">
      <c r="A586" s="0"/>
      <c r="J586" s="0"/>
    </row>
    <row r="587" customFormat="false" ht="15" hidden="false" customHeight="false" outlineLevel="0" collapsed="false">
      <c r="A587" s="0"/>
      <c r="J587" s="0"/>
    </row>
    <row r="588" customFormat="false" ht="15" hidden="false" customHeight="false" outlineLevel="0" collapsed="false">
      <c r="A588" s="0"/>
      <c r="J588" s="0"/>
    </row>
    <row r="589" customFormat="false" ht="15" hidden="false" customHeight="false" outlineLevel="0" collapsed="false">
      <c r="A589" s="0"/>
      <c r="J589" s="0"/>
    </row>
    <row r="590" customFormat="false" ht="15" hidden="false" customHeight="false" outlineLevel="0" collapsed="false">
      <c r="A590" s="0"/>
      <c r="J590" s="0"/>
    </row>
    <row r="591" customFormat="false" ht="15" hidden="false" customHeight="false" outlineLevel="0" collapsed="false">
      <c r="A591" s="0"/>
      <c r="J591" s="0"/>
    </row>
    <row r="592" customFormat="false" ht="15" hidden="false" customHeight="false" outlineLevel="0" collapsed="false">
      <c r="A592" s="0"/>
      <c r="J592" s="0"/>
    </row>
    <row r="593" customFormat="false" ht="15" hidden="false" customHeight="false" outlineLevel="0" collapsed="false">
      <c r="A593" s="0"/>
      <c r="J593" s="0"/>
    </row>
    <row r="594" customFormat="false" ht="15" hidden="false" customHeight="false" outlineLevel="0" collapsed="false">
      <c r="A594" s="0"/>
      <c r="J594" s="0"/>
    </row>
    <row r="595" customFormat="false" ht="15" hidden="false" customHeight="false" outlineLevel="0" collapsed="false">
      <c r="A595" s="0"/>
      <c r="J595" s="0"/>
    </row>
    <row r="596" customFormat="false" ht="15" hidden="false" customHeight="false" outlineLevel="0" collapsed="false">
      <c r="A596" s="0"/>
      <c r="J596" s="0"/>
    </row>
    <row r="597" customFormat="false" ht="15" hidden="false" customHeight="false" outlineLevel="0" collapsed="false">
      <c r="A597" s="0"/>
      <c r="J597" s="0"/>
    </row>
    <row r="598" customFormat="false" ht="15" hidden="false" customHeight="false" outlineLevel="0" collapsed="false">
      <c r="A598" s="0"/>
      <c r="J598" s="0"/>
    </row>
    <row r="599" customFormat="false" ht="15" hidden="false" customHeight="false" outlineLevel="0" collapsed="false">
      <c r="A599" s="0"/>
      <c r="J599" s="0"/>
    </row>
    <row r="600" customFormat="false" ht="15" hidden="false" customHeight="false" outlineLevel="0" collapsed="false">
      <c r="A600" s="0"/>
      <c r="J600" s="0"/>
    </row>
    <row r="601" customFormat="false" ht="15" hidden="false" customHeight="false" outlineLevel="0" collapsed="false">
      <c r="A601" s="0"/>
      <c r="J601" s="0"/>
    </row>
    <row r="602" customFormat="false" ht="15" hidden="false" customHeight="false" outlineLevel="0" collapsed="false">
      <c r="A602" s="0"/>
      <c r="J602" s="0"/>
    </row>
    <row r="603" customFormat="false" ht="15" hidden="false" customHeight="false" outlineLevel="0" collapsed="false">
      <c r="A603" s="0"/>
      <c r="J603" s="0"/>
    </row>
    <row r="604" customFormat="false" ht="15" hidden="false" customHeight="false" outlineLevel="0" collapsed="false">
      <c r="A604" s="0"/>
      <c r="J604" s="0"/>
    </row>
    <row r="605" customFormat="false" ht="15" hidden="false" customHeight="false" outlineLevel="0" collapsed="false">
      <c r="A605" s="0"/>
      <c r="J605" s="0"/>
    </row>
    <row r="606" customFormat="false" ht="15" hidden="false" customHeight="false" outlineLevel="0" collapsed="false">
      <c r="A606" s="0"/>
      <c r="J606" s="0"/>
    </row>
    <row r="607" customFormat="false" ht="15" hidden="false" customHeight="false" outlineLevel="0" collapsed="false">
      <c r="A607" s="0"/>
      <c r="J607" s="0"/>
    </row>
    <row r="608" customFormat="false" ht="15" hidden="false" customHeight="false" outlineLevel="0" collapsed="false">
      <c r="A608" s="0"/>
      <c r="J608" s="0"/>
    </row>
    <row r="609" customFormat="false" ht="15" hidden="false" customHeight="false" outlineLevel="0" collapsed="false">
      <c r="A609" s="0"/>
      <c r="J609" s="0"/>
    </row>
    <row r="610" customFormat="false" ht="15" hidden="false" customHeight="false" outlineLevel="0" collapsed="false">
      <c r="A610" s="0"/>
      <c r="J610" s="0"/>
    </row>
    <row r="611" customFormat="false" ht="15" hidden="false" customHeight="false" outlineLevel="0" collapsed="false">
      <c r="A611" s="0"/>
      <c r="J611" s="0"/>
    </row>
    <row r="612" customFormat="false" ht="15" hidden="false" customHeight="false" outlineLevel="0" collapsed="false">
      <c r="A612" s="0"/>
      <c r="J612" s="0"/>
    </row>
    <row r="613" customFormat="false" ht="15" hidden="false" customHeight="false" outlineLevel="0" collapsed="false">
      <c r="A613" s="0"/>
      <c r="J613" s="0"/>
    </row>
    <row r="614" customFormat="false" ht="15" hidden="false" customHeight="false" outlineLevel="0" collapsed="false">
      <c r="A614" s="0"/>
      <c r="J614" s="0"/>
    </row>
    <row r="615" customFormat="false" ht="15" hidden="false" customHeight="false" outlineLevel="0" collapsed="false">
      <c r="A615" s="0"/>
      <c r="J615" s="0"/>
    </row>
    <row r="616" customFormat="false" ht="15" hidden="false" customHeight="false" outlineLevel="0" collapsed="false">
      <c r="A616" s="0"/>
      <c r="J616" s="0"/>
    </row>
    <row r="617" customFormat="false" ht="15" hidden="false" customHeight="false" outlineLevel="0" collapsed="false">
      <c r="A617" s="0"/>
      <c r="J617" s="0"/>
    </row>
    <row r="618" customFormat="false" ht="15" hidden="false" customHeight="false" outlineLevel="0" collapsed="false">
      <c r="A618" s="0"/>
      <c r="J618" s="0"/>
    </row>
    <row r="619" customFormat="false" ht="15" hidden="false" customHeight="false" outlineLevel="0" collapsed="false">
      <c r="A619" s="0"/>
      <c r="J619" s="0"/>
    </row>
    <row r="620" customFormat="false" ht="15" hidden="false" customHeight="false" outlineLevel="0" collapsed="false">
      <c r="A620" s="0"/>
      <c r="J620" s="0"/>
    </row>
    <row r="621" customFormat="false" ht="15" hidden="false" customHeight="false" outlineLevel="0" collapsed="false">
      <c r="A621" s="0"/>
      <c r="J621" s="0"/>
    </row>
    <row r="622" customFormat="false" ht="15" hidden="false" customHeight="false" outlineLevel="0" collapsed="false">
      <c r="A622" s="0"/>
      <c r="J622" s="0"/>
    </row>
    <row r="623" customFormat="false" ht="15" hidden="false" customHeight="false" outlineLevel="0" collapsed="false">
      <c r="A623" s="0"/>
      <c r="J623" s="0"/>
    </row>
    <row r="624" customFormat="false" ht="15" hidden="false" customHeight="false" outlineLevel="0" collapsed="false">
      <c r="A624" s="0"/>
      <c r="J624" s="0"/>
    </row>
    <row r="625" customFormat="false" ht="15" hidden="false" customHeight="false" outlineLevel="0" collapsed="false">
      <c r="A625" s="0"/>
      <c r="J625" s="0"/>
    </row>
    <row r="626" customFormat="false" ht="15" hidden="false" customHeight="false" outlineLevel="0" collapsed="false">
      <c r="A626" s="0"/>
      <c r="J626" s="0"/>
    </row>
    <row r="627" customFormat="false" ht="15" hidden="false" customHeight="false" outlineLevel="0" collapsed="false">
      <c r="A627" s="0"/>
      <c r="J627" s="0"/>
    </row>
    <row r="628" customFormat="false" ht="15" hidden="false" customHeight="false" outlineLevel="0" collapsed="false">
      <c r="A628" s="0"/>
      <c r="J628" s="0"/>
    </row>
    <row r="629" customFormat="false" ht="15" hidden="false" customHeight="false" outlineLevel="0" collapsed="false">
      <c r="A629" s="0"/>
      <c r="J629" s="0"/>
    </row>
    <row r="630" customFormat="false" ht="15" hidden="false" customHeight="false" outlineLevel="0" collapsed="false">
      <c r="A630" s="0"/>
      <c r="J630" s="0"/>
    </row>
    <row r="631" customFormat="false" ht="15" hidden="false" customHeight="false" outlineLevel="0" collapsed="false">
      <c r="A631" s="0"/>
      <c r="J631" s="0"/>
    </row>
    <row r="632" customFormat="false" ht="15" hidden="false" customHeight="false" outlineLevel="0" collapsed="false">
      <c r="A632" s="0"/>
      <c r="J632" s="0"/>
    </row>
    <row r="633" customFormat="false" ht="15" hidden="false" customHeight="false" outlineLevel="0" collapsed="false">
      <c r="A633" s="0"/>
      <c r="J633" s="0"/>
    </row>
    <row r="634" customFormat="false" ht="15" hidden="false" customHeight="false" outlineLevel="0" collapsed="false">
      <c r="A634" s="0"/>
      <c r="J634" s="0"/>
    </row>
    <row r="635" customFormat="false" ht="15" hidden="false" customHeight="false" outlineLevel="0" collapsed="false">
      <c r="A635" s="0"/>
      <c r="J635" s="0"/>
    </row>
    <row r="636" customFormat="false" ht="15" hidden="false" customHeight="false" outlineLevel="0" collapsed="false">
      <c r="A636" s="0"/>
      <c r="J636" s="0"/>
    </row>
    <row r="637" customFormat="false" ht="15" hidden="false" customHeight="false" outlineLevel="0" collapsed="false">
      <c r="A637" s="0"/>
      <c r="J637" s="0"/>
    </row>
    <row r="638" customFormat="false" ht="15" hidden="false" customHeight="false" outlineLevel="0" collapsed="false">
      <c r="A638" s="0"/>
      <c r="J638" s="0"/>
    </row>
    <row r="639" customFormat="false" ht="15" hidden="false" customHeight="false" outlineLevel="0" collapsed="false">
      <c r="A639" s="0"/>
      <c r="J639" s="0"/>
    </row>
    <row r="640" customFormat="false" ht="15" hidden="false" customHeight="false" outlineLevel="0" collapsed="false">
      <c r="A640" s="0"/>
      <c r="J640" s="0"/>
    </row>
    <row r="641" customFormat="false" ht="15" hidden="false" customHeight="false" outlineLevel="0" collapsed="false">
      <c r="A641" s="0"/>
      <c r="J641" s="0"/>
    </row>
    <row r="642" customFormat="false" ht="15" hidden="false" customHeight="false" outlineLevel="0" collapsed="false">
      <c r="A642" s="0"/>
      <c r="J642" s="0"/>
    </row>
    <row r="643" customFormat="false" ht="15" hidden="false" customHeight="false" outlineLevel="0" collapsed="false">
      <c r="A643" s="0"/>
      <c r="J643" s="0"/>
    </row>
    <row r="644" customFormat="false" ht="15" hidden="false" customHeight="false" outlineLevel="0" collapsed="false">
      <c r="A644" s="0"/>
      <c r="J644" s="0"/>
    </row>
    <row r="645" customFormat="false" ht="15" hidden="false" customHeight="false" outlineLevel="0" collapsed="false">
      <c r="A645" s="0"/>
      <c r="J645" s="0"/>
    </row>
    <row r="646" customFormat="false" ht="15" hidden="false" customHeight="false" outlineLevel="0" collapsed="false">
      <c r="A646" s="0"/>
      <c r="J646" s="0"/>
    </row>
    <row r="647" customFormat="false" ht="15" hidden="false" customHeight="false" outlineLevel="0" collapsed="false">
      <c r="A647" s="0"/>
      <c r="J647" s="0"/>
    </row>
    <row r="648" customFormat="false" ht="15" hidden="false" customHeight="false" outlineLevel="0" collapsed="false">
      <c r="A648" s="0"/>
      <c r="J648" s="0"/>
    </row>
    <row r="649" customFormat="false" ht="15" hidden="false" customHeight="false" outlineLevel="0" collapsed="false">
      <c r="A649" s="0"/>
      <c r="J649" s="0"/>
    </row>
    <row r="650" customFormat="false" ht="15" hidden="false" customHeight="false" outlineLevel="0" collapsed="false">
      <c r="A650" s="0"/>
      <c r="J650" s="0"/>
    </row>
    <row r="651" customFormat="false" ht="15" hidden="false" customHeight="false" outlineLevel="0" collapsed="false">
      <c r="A651" s="0"/>
      <c r="J651" s="0"/>
    </row>
    <row r="652" customFormat="false" ht="15" hidden="false" customHeight="false" outlineLevel="0" collapsed="false">
      <c r="A652" s="0"/>
      <c r="J652" s="0"/>
    </row>
    <row r="653" customFormat="false" ht="15" hidden="false" customHeight="false" outlineLevel="0" collapsed="false">
      <c r="A653" s="0"/>
      <c r="J653" s="0"/>
    </row>
    <row r="654" customFormat="false" ht="15" hidden="false" customHeight="false" outlineLevel="0" collapsed="false">
      <c r="A654" s="0"/>
      <c r="J654" s="0"/>
    </row>
    <row r="655" customFormat="false" ht="15" hidden="false" customHeight="false" outlineLevel="0" collapsed="false">
      <c r="A655" s="0"/>
      <c r="J655" s="0"/>
    </row>
    <row r="656" customFormat="false" ht="15" hidden="false" customHeight="false" outlineLevel="0" collapsed="false">
      <c r="A656" s="0"/>
      <c r="J656" s="0"/>
    </row>
    <row r="657" customFormat="false" ht="15" hidden="false" customHeight="false" outlineLevel="0" collapsed="false">
      <c r="A657" s="0"/>
      <c r="J657" s="0"/>
    </row>
    <row r="658" customFormat="false" ht="15" hidden="false" customHeight="false" outlineLevel="0" collapsed="false">
      <c r="A658" s="0"/>
      <c r="J658" s="0"/>
    </row>
    <row r="659" customFormat="false" ht="15" hidden="false" customHeight="false" outlineLevel="0" collapsed="false">
      <c r="A659" s="0"/>
      <c r="J659" s="0"/>
    </row>
    <row r="660" customFormat="false" ht="15" hidden="false" customHeight="false" outlineLevel="0" collapsed="false">
      <c r="A660" s="0"/>
      <c r="J660" s="0"/>
    </row>
    <row r="661" customFormat="false" ht="15" hidden="false" customHeight="false" outlineLevel="0" collapsed="false">
      <c r="A661" s="0"/>
      <c r="J661" s="0"/>
    </row>
    <row r="662" customFormat="false" ht="15" hidden="false" customHeight="false" outlineLevel="0" collapsed="false">
      <c r="A662" s="0"/>
      <c r="J662" s="0"/>
    </row>
    <row r="663" customFormat="false" ht="15" hidden="false" customHeight="false" outlineLevel="0" collapsed="false">
      <c r="A663" s="0"/>
      <c r="J663" s="0"/>
    </row>
    <row r="664" customFormat="false" ht="15" hidden="false" customHeight="false" outlineLevel="0" collapsed="false">
      <c r="A664" s="0"/>
      <c r="J664" s="0"/>
    </row>
    <row r="665" customFormat="false" ht="15" hidden="false" customHeight="false" outlineLevel="0" collapsed="false">
      <c r="A665" s="0"/>
      <c r="J665" s="0"/>
    </row>
    <row r="666" customFormat="false" ht="15" hidden="false" customHeight="false" outlineLevel="0" collapsed="false">
      <c r="A666" s="0"/>
      <c r="J666" s="0"/>
    </row>
    <row r="667" customFormat="false" ht="15" hidden="false" customHeight="false" outlineLevel="0" collapsed="false">
      <c r="A667" s="0"/>
      <c r="J667" s="0"/>
    </row>
    <row r="668" customFormat="false" ht="15" hidden="false" customHeight="false" outlineLevel="0" collapsed="false">
      <c r="A668" s="0"/>
      <c r="J668" s="0"/>
    </row>
    <row r="669" customFormat="false" ht="15" hidden="false" customHeight="false" outlineLevel="0" collapsed="false">
      <c r="A669" s="0"/>
      <c r="J669" s="0"/>
    </row>
    <row r="670" customFormat="false" ht="15" hidden="false" customHeight="false" outlineLevel="0" collapsed="false">
      <c r="A670" s="0"/>
      <c r="J670" s="0"/>
    </row>
    <row r="671" customFormat="false" ht="15" hidden="false" customHeight="false" outlineLevel="0" collapsed="false">
      <c r="A671" s="0"/>
      <c r="J671" s="0"/>
    </row>
    <row r="672" customFormat="false" ht="15" hidden="false" customHeight="false" outlineLevel="0" collapsed="false">
      <c r="A672" s="0"/>
      <c r="J672" s="0"/>
    </row>
    <row r="673" customFormat="false" ht="15" hidden="false" customHeight="false" outlineLevel="0" collapsed="false">
      <c r="A673" s="0"/>
      <c r="J673" s="0"/>
    </row>
    <row r="674" customFormat="false" ht="15" hidden="false" customHeight="false" outlineLevel="0" collapsed="false">
      <c r="A674" s="0"/>
      <c r="J674" s="0"/>
    </row>
    <row r="675" customFormat="false" ht="15" hidden="false" customHeight="false" outlineLevel="0" collapsed="false">
      <c r="A675" s="0"/>
      <c r="J675" s="0"/>
    </row>
    <row r="676" customFormat="false" ht="15" hidden="false" customHeight="false" outlineLevel="0" collapsed="false">
      <c r="A676" s="0"/>
      <c r="J676" s="0"/>
    </row>
    <row r="677" customFormat="false" ht="15" hidden="false" customHeight="false" outlineLevel="0" collapsed="false">
      <c r="A677" s="0"/>
      <c r="J677" s="0"/>
    </row>
    <row r="678" customFormat="false" ht="15" hidden="false" customHeight="false" outlineLevel="0" collapsed="false">
      <c r="A678" s="0"/>
      <c r="J678" s="0"/>
    </row>
    <row r="679" customFormat="false" ht="15" hidden="false" customHeight="false" outlineLevel="0" collapsed="false">
      <c r="A679" s="0"/>
      <c r="J679" s="0"/>
    </row>
    <row r="680" customFormat="false" ht="15" hidden="false" customHeight="false" outlineLevel="0" collapsed="false">
      <c r="A680" s="0"/>
      <c r="J680" s="0"/>
    </row>
    <row r="681" customFormat="false" ht="15" hidden="false" customHeight="false" outlineLevel="0" collapsed="false">
      <c r="A681" s="0"/>
      <c r="J681" s="0"/>
    </row>
    <row r="682" customFormat="false" ht="15" hidden="false" customHeight="false" outlineLevel="0" collapsed="false">
      <c r="A682" s="0"/>
      <c r="J682" s="0"/>
    </row>
    <row r="683" customFormat="false" ht="15" hidden="false" customHeight="false" outlineLevel="0" collapsed="false">
      <c r="A683" s="0"/>
      <c r="J683" s="0"/>
    </row>
    <row r="684" customFormat="false" ht="15" hidden="false" customHeight="false" outlineLevel="0" collapsed="false">
      <c r="A684" s="0"/>
      <c r="J684" s="0"/>
    </row>
    <row r="685" customFormat="false" ht="15" hidden="false" customHeight="false" outlineLevel="0" collapsed="false">
      <c r="A685" s="0"/>
      <c r="J685" s="0"/>
    </row>
    <row r="686" customFormat="false" ht="15" hidden="false" customHeight="false" outlineLevel="0" collapsed="false">
      <c r="A686" s="0"/>
      <c r="J686" s="0"/>
    </row>
    <row r="687" customFormat="false" ht="15" hidden="false" customHeight="false" outlineLevel="0" collapsed="false">
      <c r="A687" s="0"/>
      <c r="J687" s="0"/>
    </row>
    <row r="688" customFormat="false" ht="15" hidden="false" customHeight="false" outlineLevel="0" collapsed="false">
      <c r="A688" s="0"/>
      <c r="J688" s="0"/>
    </row>
    <row r="689" customFormat="false" ht="15" hidden="false" customHeight="false" outlineLevel="0" collapsed="false">
      <c r="A689" s="0"/>
      <c r="J689" s="0"/>
    </row>
    <row r="690" customFormat="false" ht="15" hidden="false" customHeight="false" outlineLevel="0" collapsed="false">
      <c r="A690" s="0"/>
      <c r="J690" s="0"/>
    </row>
    <row r="691" customFormat="false" ht="15" hidden="false" customHeight="false" outlineLevel="0" collapsed="false">
      <c r="A691" s="0"/>
      <c r="J691" s="0"/>
    </row>
    <row r="692" customFormat="false" ht="15" hidden="false" customHeight="false" outlineLevel="0" collapsed="false">
      <c r="A692" s="0"/>
      <c r="J692" s="0"/>
    </row>
    <row r="693" customFormat="false" ht="15" hidden="false" customHeight="false" outlineLevel="0" collapsed="false">
      <c r="A693" s="0"/>
      <c r="J693" s="0"/>
    </row>
    <row r="694" customFormat="false" ht="15" hidden="false" customHeight="false" outlineLevel="0" collapsed="false">
      <c r="A694" s="0"/>
      <c r="J694" s="0"/>
    </row>
    <row r="695" customFormat="false" ht="15" hidden="false" customHeight="false" outlineLevel="0" collapsed="false">
      <c r="A695" s="0"/>
      <c r="J695" s="0"/>
    </row>
    <row r="696" customFormat="false" ht="15" hidden="false" customHeight="false" outlineLevel="0" collapsed="false">
      <c r="A696" s="0"/>
      <c r="J696" s="0"/>
    </row>
    <row r="697" customFormat="false" ht="15" hidden="false" customHeight="false" outlineLevel="0" collapsed="false">
      <c r="A697" s="0"/>
      <c r="J697" s="0"/>
    </row>
    <row r="698" customFormat="false" ht="15" hidden="false" customHeight="false" outlineLevel="0" collapsed="false">
      <c r="A698" s="0"/>
      <c r="J698" s="0"/>
    </row>
    <row r="699" customFormat="false" ht="15" hidden="false" customHeight="false" outlineLevel="0" collapsed="false">
      <c r="A699" s="0"/>
      <c r="J699" s="0"/>
    </row>
    <row r="700" customFormat="false" ht="15" hidden="false" customHeight="false" outlineLevel="0" collapsed="false">
      <c r="A700" s="0"/>
      <c r="J700" s="0"/>
    </row>
    <row r="701" customFormat="false" ht="15" hidden="false" customHeight="false" outlineLevel="0" collapsed="false">
      <c r="A701" s="0"/>
      <c r="J701" s="0"/>
    </row>
    <row r="702" customFormat="false" ht="15" hidden="false" customHeight="false" outlineLevel="0" collapsed="false">
      <c r="A702" s="0"/>
      <c r="J702" s="0"/>
    </row>
    <row r="703" customFormat="false" ht="15" hidden="false" customHeight="false" outlineLevel="0" collapsed="false">
      <c r="A703" s="0"/>
      <c r="J703" s="0"/>
    </row>
    <row r="704" customFormat="false" ht="15" hidden="false" customHeight="false" outlineLevel="0" collapsed="false">
      <c r="A704" s="0"/>
      <c r="J704" s="0"/>
    </row>
    <row r="705" customFormat="false" ht="15" hidden="false" customHeight="false" outlineLevel="0" collapsed="false">
      <c r="A705" s="0"/>
      <c r="J705" s="0"/>
    </row>
    <row r="706" customFormat="false" ht="15" hidden="false" customHeight="false" outlineLevel="0" collapsed="false">
      <c r="A706" s="0"/>
      <c r="J706" s="0"/>
    </row>
    <row r="707" customFormat="false" ht="15" hidden="false" customHeight="false" outlineLevel="0" collapsed="false">
      <c r="A707" s="0"/>
      <c r="J707" s="0"/>
    </row>
    <row r="708" customFormat="false" ht="15" hidden="false" customHeight="false" outlineLevel="0" collapsed="false">
      <c r="A708" s="0"/>
      <c r="J708" s="0"/>
    </row>
    <row r="709" customFormat="false" ht="15" hidden="false" customHeight="false" outlineLevel="0" collapsed="false">
      <c r="A709" s="0"/>
      <c r="J709" s="0"/>
    </row>
    <row r="710" customFormat="false" ht="15" hidden="false" customHeight="false" outlineLevel="0" collapsed="false">
      <c r="A710" s="0"/>
      <c r="J710" s="0"/>
    </row>
    <row r="711" customFormat="false" ht="15" hidden="false" customHeight="false" outlineLevel="0" collapsed="false">
      <c r="A711" s="0"/>
      <c r="J711" s="0"/>
    </row>
    <row r="712" customFormat="false" ht="15" hidden="false" customHeight="false" outlineLevel="0" collapsed="false">
      <c r="A712" s="0"/>
      <c r="J712" s="0"/>
    </row>
    <row r="713" customFormat="false" ht="15" hidden="false" customHeight="false" outlineLevel="0" collapsed="false">
      <c r="A713" s="0"/>
      <c r="J713" s="0"/>
    </row>
    <row r="714" customFormat="false" ht="15" hidden="false" customHeight="false" outlineLevel="0" collapsed="false">
      <c r="A714" s="0"/>
      <c r="J714" s="0"/>
    </row>
    <row r="715" customFormat="false" ht="15" hidden="false" customHeight="false" outlineLevel="0" collapsed="false">
      <c r="A715" s="0"/>
      <c r="J715" s="0"/>
    </row>
    <row r="716" customFormat="false" ht="15" hidden="false" customHeight="false" outlineLevel="0" collapsed="false">
      <c r="A716" s="0"/>
      <c r="J716" s="0"/>
    </row>
    <row r="717" customFormat="false" ht="15" hidden="false" customHeight="false" outlineLevel="0" collapsed="false">
      <c r="A717" s="0"/>
      <c r="J717" s="0"/>
    </row>
    <row r="718" customFormat="false" ht="15" hidden="false" customHeight="false" outlineLevel="0" collapsed="false">
      <c r="A718" s="0"/>
      <c r="J718" s="0"/>
    </row>
    <row r="719" customFormat="false" ht="15" hidden="false" customHeight="false" outlineLevel="0" collapsed="false">
      <c r="A719" s="0"/>
      <c r="J719" s="0"/>
    </row>
    <row r="720" customFormat="false" ht="15" hidden="false" customHeight="false" outlineLevel="0" collapsed="false">
      <c r="A720" s="0"/>
      <c r="J720" s="0"/>
    </row>
    <row r="721" customFormat="false" ht="15" hidden="false" customHeight="false" outlineLevel="0" collapsed="false">
      <c r="A721" s="0"/>
      <c r="J721" s="0"/>
    </row>
    <row r="722" customFormat="false" ht="15" hidden="false" customHeight="false" outlineLevel="0" collapsed="false">
      <c r="A722" s="0"/>
      <c r="J722" s="0"/>
    </row>
    <row r="723" customFormat="false" ht="15" hidden="false" customHeight="false" outlineLevel="0" collapsed="false">
      <c r="A723" s="0"/>
      <c r="J723" s="0"/>
    </row>
    <row r="724" customFormat="false" ht="15" hidden="false" customHeight="false" outlineLevel="0" collapsed="false">
      <c r="A724" s="0"/>
      <c r="J724" s="0"/>
    </row>
    <row r="725" customFormat="false" ht="15" hidden="false" customHeight="false" outlineLevel="0" collapsed="false">
      <c r="A725" s="0"/>
      <c r="J725" s="0"/>
    </row>
    <row r="726" customFormat="false" ht="15" hidden="false" customHeight="false" outlineLevel="0" collapsed="false">
      <c r="A726" s="0"/>
      <c r="J726" s="0"/>
    </row>
    <row r="727" customFormat="false" ht="15" hidden="false" customHeight="false" outlineLevel="0" collapsed="false">
      <c r="A727" s="0"/>
      <c r="J727" s="0"/>
    </row>
    <row r="728" customFormat="false" ht="15" hidden="false" customHeight="false" outlineLevel="0" collapsed="false">
      <c r="A728" s="0"/>
      <c r="J728" s="0"/>
    </row>
    <row r="729" customFormat="false" ht="15" hidden="false" customHeight="false" outlineLevel="0" collapsed="false">
      <c r="A729" s="0"/>
      <c r="J729" s="0"/>
    </row>
    <row r="730" customFormat="false" ht="15" hidden="false" customHeight="false" outlineLevel="0" collapsed="false">
      <c r="A730" s="0"/>
      <c r="J730" s="0"/>
    </row>
    <row r="731" customFormat="false" ht="15" hidden="false" customHeight="false" outlineLevel="0" collapsed="false">
      <c r="A731" s="0"/>
      <c r="J731" s="0"/>
    </row>
    <row r="732" customFormat="false" ht="15" hidden="false" customHeight="false" outlineLevel="0" collapsed="false">
      <c r="A732" s="0"/>
      <c r="J732" s="0"/>
    </row>
    <row r="733" customFormat="false" ht="15" hidden="false" customHeight="false" outlineLevel="0" collapsed="false">
      <c r="A733" s="0"/>
      <c r="J733" s="0"/>
    </row>
    <row r="734" customFormat="false" ht="15" hidden="false" customHeight="false" outlineLevel="0" collapsed="false">
      <c r="A734" s="0"/>
      <c r="J734" s="0"/>
    </row>
    <row r="735" customFormat="false" ht="15" hidden="false" customHeight="false" outlineLevel="0" collapsed="false">
      <c r="A735" s="0"/>
      <c r="J735" s="0"/>
    </row>
    <row r="736" customFormat="false" ht="15" hidden="false" customHeight="false" outlineLevel="0" collapsed="false">
      <c r="A736" s="0"/>
      <c r="J736" s="0"/>
    </row>
    <row r="737" customFormat="false" ht="15" hidden="false" customHeight="false" outlineLevel="0" collapsed="false">
      <c r="A737" s="0"/>
      <c r="J737" s="0"/>
    </row>
    <row r="738" customFormat="false" ht="15" hidden="false" customHeight="false" outlineLevel="0" collapsed="false">
      <c r="A738" s="0"/>
      <c r="J738" s="0"/>
    </row>
    <row r="739" customFormat="false" ht="15" hidden="false" customHeight="false" outlineLevel="0" collapsed="false">
      <c r="A739" s="0"/>
      <c r="J739" s="0"/>
    </row>
    <row r="740" customFormat="false" ht="15" hidden="false" customHeight="false" outlineLevel="0" collapsed="false">
      <c r="A740" s="0"/>
      <c r="J740" s="0"/>
    </row>
    <row r="741" customFormat="false" ht="15" hidden="false" customHeight="false" outlineLevel="0" collapsed="false">
      <c r="A741" s="0"/>
      <c r="J741" s="0"/>
    </row>
    <row r="742" customFormat="false" ht="15" hidden="false" customHeight="false" outlineLevel="0" collapsed="false">
      <c r="A742" s="0"/>
      <c r="J742" s="0"/>
    </row>
    <row r="743" customFormat="false" ht="15" hidden="false" customHeight="false" outlineLevel="0" collapsed="false">
      <c r="A743" s="0"/>
      <c r="J743" s="0"/>
    </row>
    <row r="744" customFormat="false" ht="15" hidden="false" customHeight="false" outlineLevel="0" collapsed="false">
      <c r="A744" s="0"/>
      <c r="J744" s="0"/>
    </row>
    <row r="745" customFormat="false" ht="15" hidden="false" customHeight="false" outlineLevel="0" collapsed="false">
      <c r="A745" s="0"/>
      <c r="J745" s="0"/>
    </row>
    <row r="746" customFormat="false" ht="15" hidden="false" customHeight="false" outlineLevel="0" collapsed="false">
      <c r="A746" s="0"/>
      <c r="J746" s="0"/>
    </row>
    <row r="747" customFormat="false" ht="15" hidden="false" customHeight="false" outlineLevel="0" collapsed="false">
      <c r="A747" s="0"/>
      <c r="J747" s="0"/>
    </row>
    <row r="748" customFormat="false" ht="15" hidden="false" customHeight="false" outlineLevel="0" collapsed="false">
      <c r="A748" s="0"/>
      <c r="J748" s="0"/>
    </row>
    <row r="749" customFormat="false" ht="15" hidden="false" customHeight="false" outlineLevel="0" collapsed="false">
      <c r="A749" s="0"/>
      <c r="J749" s="0"/>
    </row>
    <row r="750" customFormat="false" ht="15" hidden="false" customHeight="false" outlineLevel="0" collapsed="false">
      <c r="A750" s="0"/>
      <c r="J750" s="0"/>
    </row>
    <row r="751" customFormat="false" ht="15" hidden="false" customHeight="false" outlineLevel="0" collapsed="false">
      <c r="A751" s="0"/>
      <c r="J751" s="0"/>
    </row>
    <row r="752" customFormat="false" ht="15" hidden="false" customHeight="false" outlineLevel="0" collapsed="false">
      <c r="A752" s="0"/>
      <c r="J752" s="0"/>
    </row>
    <row r="753" customFormat="false" ht="15" hidden="false" customHeight="false" outlineLevel="0" collapsed="false">
      <c r="A753" s="0"/>
      <c r="J753" s="0"/>
    </row>
    <row r="754" customFormat="false" ht="15" hidden="false" customHeight="false" outlineLevel="0" collapsed="false">
      <c r="A754" s="0"/>
      <c r="J754" s="0"/>
    </row>
    <row r="755" customFormat="false" ht="15" hidden="false" customHeight="false" outlineLevel="0" collapsed="false">
      <c r="A755" s="0"/>
      <c r="J755" s="0"/>
    </row>
    <row r="756" customFormat="false" ht="15" hidden="false" customHeight="false" outlineLevel="0" collapsed="false">
      <c r="A756" s="0"/>
      <c r="J756" s="0"/>
    </row>
    <row r="757" customFormat="false" ht="15" hidden="false" customHeight="false" outlineLevel="0" collapsed="false">
      <c r="A757" s="0"/>
      <c r="J757" s="0"/>
    </row>
    <row r="758" customFormat="false" ht="15" hidden="false" customHeight="false" outlineLevel="0" collapsed="false">
      <c r="A758" s="0"/>
      <c r="J758" s="0"/>
    </row>
    <row r="759" customFormat="false" ht="15" hidden="false" customHeight="false" outlineLevel="0" collapsed="false">
      <c r="A759" s="0"/>
      <c r="J759" s="0"/>
    </row>
    <row r="760" customFormat="false" ht="15" hidden="false" customHeight="false" outlineLevel="0" collapsed="false">
      <c r="A760" s="0"/>
      <c r="J760" s="0"/>
    </row>
    <row r="761" customFormat="false" ht="15" hidden="false" customHeight="false" outlineLevel="0" collapsed="false">
      <c r="A761" s="0"/>
      <c r="J761" s="0"/>
    </row>
    <row r="762" customFormat="false" ht="15" hidden="false" customHeight="false" outlineLevel="0" collapsed="false">
      <c r="A762" s="0"/>
      <c r="J762" s="0"/>
    </row>
    <row r="763" customFormat="false" ht="15" hidden="false" customHeight="false" outlineLevel="0" collapsed="false">
      <c r="A763" s="0"/>
      <c r="J763" s="0"/>
    </row>
    <row r="764" customFormat="false" ht="15" hidden="false" customHeight="false" outlineLevel="0" collapsed="false">
      <c r="A764" s="0"/>
      <c r="J764" s="0"/>
    </row>
    <row r="765" customFormat="false" ht="15" hidden="false" customHeight="false" outlineLevel="0" collapsed="false">
      <c r="A765" s="0"/>
      <c r="J765" s="0"/>
    </row>
    <row r="766" customFormat="false" ht="15" hidden="false" customHeight="false" outlineLevel="0" collapsed="false">
      <c r="A766" s="0"/>
      <c r="J766" s="0"/>
    </row>
    <row r="767" customFormat="false" ht="15" hidden="false" customHeight="false" outlineLevel="0" collapsed="false">
      <c r="A767" s="0"/>
      <c r="J767" s="0"/>
    </row>
    <row r="768" customFormat="false" ht="15" hidden="false" customHeight="false" outlineLevel="0" collapsed="false">
      <c r="A768" s="0"/>
      <c r="J768" s="0"/>
    </row>
    <row r="769" customFormat="false" ht="15" hidden="false" customHeight="false" outlineLevel="0" collapsed="false">
      <c r="A769" s="0"/>
      <c r="J769" s="0"/>
    </row>
    <row r="770" customFormat="false" ht="15" hidden="false" customHeight="false" outlineLevel="0" collapsed="false">
      <c r="A770" s="0"/>
      <c r="J770" s="0"/>
    </row>
    <row r="771" customFormat="false" ht="15" hidden="false" customHeight="false" outlineLevel="0" collapsed="false">
      <c r="A771" s="0"/>
      <c r="J771" s="0"/>
    </row>
    <row r="772" customFormat="false" ht="15" hidden="false" customHeight="false" outlineLevel="0" collapsed="false">
      <c r="A772" s="0"/>
      <c r="J772" s="0"/>
    </row>
    <row r="773" customFormat="false" ht="15" hidden="false" customHeight="false" outlineLevel="0" collapsed="false">
      <c r="A773" s="0"/>
      <c r="J773" s="0"/>
    </row>
    <row r="774" customFormat="false" ht="15" hidden="false" customHeight="false" outlineLevel="0" collapsed="false">
      <c r="A774" s="0"/>
      <c r="J774" s="0"/>
    </row>
    <row r="775" customFormat="false" ht="15" hidden="false" customHeight="false" outlineLevel="0" collapsed="false">
      <c r="A775" s="0"/>
      <c r="J775" s="0"/>
    </row>
    <row r="776" customFormat="false" ht="15" hidden="false" customHeight="false" outlineLevel="0" collapsed="false">
      <c r="A776" s="0"/>
      <c r="J776" s="0"/>
    </row>
    <row r="777" customFormat="false" ht="15" hidden="false" customHeight="false" outlineLevel="0" collapsed="false">
      <c r="A777" s="0"/>
      <c r="J777" s="0"/>
    </row>
    <row r="778" customFormat="false" ht="15" hidden="false" customHeight="false" outlineLevel="0" collapsed="false">
      <c r="A778" s="0"/>
      <c r="J778" s="0"/>
    </row>
    <row r="779" customFormat="false" ht="15" hidden="false" customHeight="false" outlineLevel="0" collapsed="false">
      <c r="A779" s="0"/>
      <c r="J779" s="0"/>
    </row>
    <row r="780" customFormat="false" ht="15" hidden="false" customHeight="false" outlineLevel="0" collapsed="false">
      <c r="A780" s="0"/>
      <c r="J780" s="0"/>
    </row>
    <row r="781" customFormat="false" ht="15" hidden="false" customHeight="false" outlineLevel="0" collapsed="false">
      <c r="A781" s="0"/>
      <c r="J781" s="0"/>
    </row>
    <row r="782" customFormat="false" ht="15" hidden="false" customHeight="false" outlineLevel="0" collapsed="false">
      <c r="A782" s="0"/>
      <c r="J782" s="0"/>
    </row>
    <row r="783" customFormat="false" ht="15" hidden="false" customHeight="false" outlineLevel="0" collapsed="false">
      <c r="A783" s="0"/>
      <c r="J783" s="0"/>
    </row>
    <row r="784" customFormat="false" ht="15" hidden="false" customHeight="false" outlineLevel="0" collapsed="false">
      <c r="A784" s="0"/>
      <c r="J784" s="0"/>
    </row>
    <row r="785" customFormat="false" ht="15" hidden="false" customHeight="false" outlineLevel="0" collapsed="false">
      <c r="A785" s="0"/>
      <c r="J785" s="0"/>
    </row>
    <row r="786" customFormat="false" ht="15" hidden="false" customHeight="false" outlineLevel="0" collapsed="false">
      <c r="A786" s="0"/>
      <c r="J786" s="0"/>
    </row>
    <row r="787" customFormat="false" ht="15" hidden="false" customHeight="false" outlineLevel="0" collapsed="false">
      <c r="A787" s="0"/>
      <c r="J787" s="0"/>
    </row>
    <row r="788" customFormat="false" ht="15" hidden="false" customHeight="false" outlineLevel="0" collapsed="false">
      <c r="A788" s="0"/>
      <c r="J788" s="0"/>
    </row>
    <row r="789" customFormat="false" ht="15" hidden="false" customHeight="false" outlineLevel="0" collapsed="false">
      <c r="A789" s="0"/>
      <c r="J789" s="0"/>
    </row>
    <row r="790" customFormat="false" ht="15" hidden="false" customHeight="false" outlineLevel="0" collapsed="false">
      <c r="A790" s="0"/>
      <c r="J790" s="0"/>
    </row>
    <row r="791" customFormat="false" ht="15" hidden="false" customHeight="false" outlineLevel="0" collapsed="false">
      <c r="A791" s="0"/>
      <c r="J791" s="0"/>
    </row>
    <row r="792" customFormat="false" ht="15" hidden="false" customHeight="false" outlineLevel="0" collapsed="false">
      <c r="A792" s="0"/>
      <c r="J792" s="0"/>
    </row>
    <row r="793" customFormat="false" ht="15" hidden="false" customHeight="false" outlineLevel="0" collapsed="false">
      <c r="A793" s="0"/>
      <c r="J793" s="0"/>
    </row>
    <row r="794" customFormat="false" ht="15" hidden="false" customHeight="false" outlineLevel="0" collapsed="false">
      <c r="A794" s="0"/>
      <c r="J794" s="0"/>
    </row>
    <row r="795" customFormat="false" ht="15" hidden="false" customHeight="false" outlineLevel="0" collapsed="false">
      <c r="A795" s="0"/>
      <c r="J795" s="0"/>
    </row>
    <row r="796" customFormat="false" ht="15" hidden="false" customHeight="false" outlineLevel="0" collapsed="false">
      <c r="A796" s="0"/>
      <c r="J796" s="0"/>
    </row>
    <row r="797" customFormat="false" ht="15" hidden="false" customHeight="false" outlineLevel="0" collapsed="false">
      <c r="A797" s="0"/>
      <c r="J797" s="0"/>
    </row>
    <row r="798" customFormat="false" ht="15" hidden="false" customHeight="false" outlineLevel="0" collapsed="false">
      <c r="A798" s="0"/>
      <c r="J798" s="0"/>
    </row>
    <row r="799" customFormat="false" ht="15" hidden="false" customHeight="false" outlineLevel="0" collapsed="false">
      <c r="A799" s="0"/>
      <c r="J799" s="0"/>
    </row>
    <row r="800" customFormat="false" ht="15" hidden="false" customHeight="false" outlineLevel="0" collapsed="false">
      <c r="A800" s="0"/>
      <c r="J800" s="0"/>
    </row>
    <row r="801" customFormat="false" ht="15" hidden="false" customHeight="false" outlineLevel="0" collapsed="false">
      <c r="A801" s="0"/>
      <c r="J801" s="0"/>
    </row>
    <row r="802" customFormat="false" ht="15" hidden="false" customHeight="false" outlineLevel="0" collapsed="false">
      <c r="A802" s="0"/>
      <c r="J802" s="0"/>
    </row>
    <row r="803" customFormat="false" ht="15" hidden="false" customHeight="false" outlineLevel="0" collapsed="false">
      <c r="A803" s="0"/>
      <c r="J803" s="0"/>
    </row>
    <row r="804" customFormat="false" ht="15" hidden="false" customHeight="false" outlineLevel="0" collapsed="false">
      <c r="A804" s="0"/>
      <c r="J804" s="0"/>
    </row>
    <row r="805" customFormat="false" ht="15" hidden="false" customHeight="false" outlineLevel="0" collapsed="false">
      <c r="A805" s="0"/>
      <c r="J805" s="0"/>
    </row>
    <row r="806" customFormat="false" ht="15" hidden="false" customHeight="false" outlineLevel="0" collapsed="false">
      <c r="A806" s="0"/>
      <c r="J806" s="0"/>
    </row>
    <row r="807" customFormat="false" ht="15" hidden="false" customHeight="false" outlineLevel="0" collapsed="false">
      <c r="A807" s="0"/>
      <c r="J807" s="0"/>
    </row>
    <row r="808" customFormat="false" ht="15" hidden="false" customHeight="false" outlineLevel="0" collapsed="false">
      <c r="A808" s="0"/>
      <c r="J808" s="0"/>
    </row>
    <row r="809" customFormat="false" ht="15" hidden="false" customHeight="false" outlineLevel="0" collapsed="false">
      <c r="A809" s="0"/>
      <c r="J809" s="0"/>
    </row>
    <row r="810" customFormat="false" ht="15" hidden="false" customHeight="false" outlineLevel="0" collapsed="false">
      <c r="A810" s="0"/>
      <c r="J810" s="0"/>
    </row>
    <row r="811" customFormat="false" ht="15" hidden="false" customHeight="false" outlineLevel="0" collapsed="false">
      <c r="A811" s="0"/>
      <c r="J811" s="0"/>
    </row>
    <row r="812" customFormat="false" ht="15" hidden="false" customHeight="false" outlineLevel="0" collapsed="false">
      <c r="A812" s="0"/>
      <c r="J812" s="0"/>
    </row>
    <row r="813" customFormat="false" ht="15" hidden="false" customHeight="false" outlineLevel="0" collapsed="false">
      <c r="A813" s="0"/>
      <c r="J813" s="0"/>
    </row>
    <row r="814" customFormat="false" ht="15" hidden="false" customHeight="false" outlineLevel="0" collapsed="false">
      <c r="A814" s="0"/>
      <c r="J814" s="0"/>
    </row>
    <row r="815" customFormat="false" ht="15" hidden="false" customHeight="false" outlineLevel="0" collapsed="false">
      <c r="A815" s="0"/>
      <c r="J815" s="0"/>
    </row>
    <row r="816" customFormat="false" ht="15" hidden="false" customHeight="false" outlineLevel="0" collapsed="false">
      <c r="A816" s="0"/>
      <c r="J816" s="0"/>
    </row>
    <row r="817" customFormat="false" ht="15" hidden="false" customHeight="false" outlineLevel="0" collapsed="false">
      <c r="A817" s="0"/>
      <c r="J817" s="0"/>
    </row>
    <row r="818" customFormat="false" ht="15" hidden="false" customHeight="false" outlineLevel="0" collapsed="false">
      <c r="A818" s="0"/>
      <c r="J818" s="0"/>
    </row>
    <row r="819" customFormat="false" ht="15" hidden="false" customHeight="false" outlineLevel="0" collapsed="false">
      <c r="A819" s="0"/>
      <c r="J819" s="0"/>
    </row>
    <row r="820" customFormat="false" ht="15" hidden="false" customHeight="false" outlineLevel="0" collapsed="false">
      <c r="A820" s="0"/>
      <c r="J820" s="0"/>
    </row>
    <row r="821" customFormat="false" ht="15" hidden="false" customHeight="false" outlineLevel="0" collapsed="false">
      <c r="A821" s="0"/>
      <c r="J821" s="0"/>
    </row>
    <row r="822" customFormat="false" ht="15" hidden="false" customHeight="false" outlineLevel="0" collapsed="false">
      <c r="A822" s="0"/>
      <c r="J822" s="0"/>
    </row>
    <row r="823" customFormat="false" ht="15" hidden="false" customHeight="false" outlineLevel="0" collapsed="false">
      <c r="A823" s="0"/>
      <c r="J823" s="0"/>
    </row>
    <row r="824" customFormat="false" ht="15" hidden="false" customHeight="false" outlineLevel="0" collapsed="false">
      <c r="A824" s="0"/>
      <c r="J824" s="0"/>
    </row>
    <row r="825" customFormat="false" ht="15" hidden="false" customHeight="false" outlineLevel="0" collapsed="false">
      <c r="A825" s="0"/>
      <c r="J825" s="0"/>
    </row>
    <row r="826" customFormat="false" ht="15" hidden="false" customHeight="false" outlineLevel="0" collapsed="false">
      <c r="A826" s="0"/>
      <c r="J826" s="0"/>
    </row>
    <row r="827" customFormat="false" ht="15" hidden="false" customHeight="false" outlineLevel="0" collapsed="false">
      <c r="A827" s="0"/>
      <c r="J827" s="0"/>
    </row>
    <row r="828" customFormat="false" ht="15" hidden="false" customHeight="false" outlineLevel="0" collapsed="false">
      <c r="A828" s="0"/>
      <c r="J828" s="0"/>
    </row>
    <row r="829" customFormat="false" ht="15" hidden="false" customHeight="false" outlineLevel="0" collapsed="false">
      <c r="A829" s="0"/>
      <c r="J829" s="0"/>
    </row>
    <row r="830" customFormat="false" ht="15" hidden="false" customHeight="false" outlineLevel="0" collapsed="false">
      <c r="A830" s="0"/>
      <c r="J830" s="0"/>
    </row>
    <row r="831" customFormat="false" ht="15" hidden="false" customHeight="false" outlineLevel="0" collapsed="false">
      <c r="A831" s="0"/>
      <c r="J831" s="0"/>
    </row>
    <row r="832" customFormat="false" ht="15" hidden="false" customHeight="false" outlineLevel="0" collapsed="false">
      <c r="A832" s="0"/>
      <c r="J832" s="0"/>
    </row>
    <row r="833" customFormat="false" ht="15" hidden="false" customHeight="false" outlineLevel="0" collapsed="false">
      <c r="A833" s="0"/>
      <c r="J833" s="0"/>
    </row>
    <row r="834" customFormat="false" ht="15" hidden="false" customHeight="false" outlineLevel="0" collapsed="false">
      <c r="A834" s="0"/>
      <c r="J834" s="0"/>
    </row>
    <row r="835" customFormat="false" ht="15" hidden="false" customHeight="false" outlineLevel="0" collapsed="false">
      <c r="A835" s="0"/>
      <c r="J835" s="0"/>
    </row>
    <row r="836" customFormat="false" ht="15" hidden="false" customHeight="false" outlineLevel="0" collapsed="false">
      <c r="A836" s="0"/>
      <c r="J836" s="0"/>
    </row>
    <row r="837" customFormat="false" ht="15" hidden="false" customHeight="false" outlineLevel="0" collapsed="false">
      <c r="A837" s="0"/>
      <c r="J837" s="0"/>
    </row>
    <row r="838" customFormat="false" ht="15" hidden="false" customHeight="false" outlineLevel="0" collapsed="false">
      <c r="A838" s="0"/>
      <c r="J838" s="0"/>
    </row>
    <row r="839" customFormat="false" ht="15" hidden="false" customHeight="false" outlineLevel="0" collapsed="false">
      <c r="A839" s="0"/>
      <c r="J839" s="0"/>
    </row>
    <row r="840" customFormat="false" ht="15" hidden="false" customHeight="false" outlineLevel="0" collapsed="false">
      <c r="A840" s="0"/>
      <c r="J840" s="0"/>
    </row>
    <row r="841" customFormat="false" ht="15" hidden="false" customHeight="false" outlineLevel="0" collapsed="false">
      <c r="A841" s="0"/>
      <c r="J841" s="0"/>
    </row>
    <row r="842" customFormat="false" ht="15" hidden="false" customHeight="false" outlineLevel="0" collapsed="false">
      <c r="A842" s="0"/>
      <c r="J842" s="0"/>
    </row>
    <row r="843" customFormat="false" ht="15" hidden="false" customHeight="false" outlineLevel="0" collapsed="false">
      <c r="A843" s="0"/>
      <c r="J843" s="0"/>
    </row>
    <row r="844" customFormat="false" ht="15" hidden="false" customHeight="false" outlineLevel="0" collapsed="false">
      <c r="A844" s="0"/>
      <c r="J844" s="0"/>
    </row>
    <row r="845" customFormat="false" ht="15" hidden="false" customHeight="false" outlineLevel="0" collapsed="false">
      <c r="A845" s="0"/>
      <c r="J845" s="0"/>
    </row>
    <row r="846" customFormat="false" ht="15" hidden="false" customHeight="false" outlineLevel="0" collapsed="false">
      <c r="A846" s="0"/>
      <c r="J846" s="0"/>
    </row>
    <row r="847" customFormat="false" ht="15" hidden="false" customHeight="false" outlineLevel="0" collapsed="false">
      <c r="A847" s="0"/>
      <c r="J847" s="0"/>
    </row>
    <row r="848" customFormat="false" ht="15" hidden="false" customHeight="false" outlineLevel="0" collapsed="false">
      <c r="A848" s="0"/>
      <c r="J848" s="0"/>
    </row>
    <row r="849" customFormat="false" ht="15" hidden="false" customHeight="false" outlineLevel="0" collapsed="false">
      <c r="A849" s="0"/>
      <c r="J849" s="0"/>
    </row>
    <row r="850" customFormat="false" ht="15" hidden="false" customHeight="false" outlineLevel="0" collapsed="false">
      <c r="A850" s="0"/>
      <c r="J850" s="0"/>
    </row>
    <row r="851" customFormat="false" ht="15" hidden="false" customHeight="false" outlineLevel="0" collapsed="false">
      <c r="A851" s="0"/>
      <c r="J851" s="0"/>
    </row>
    <row r="852" customFormat="false" ht="15" hidden="false" customHeight="false" outlineLevel="0" collapsed="false">
      <c r="A852" s="0"/>
      <c r="J852" s="0"/>
    </row>
    <row r="853" customFormat="false" ht="15" hidden="false" customHeight="false" outlineLevel="0" collapsed="false">
      <c r="A853" s="0"/>
      <c r="J853" s="0"/>
    </row>
    <row r="854" customFormat="false" ht="15" hidden="false" customHeight="false" outlineLevel="0" collapsed="false">
      <c r="A854" s="0"/>
      <c r="J854" s="0"/>
    </row>
    <row r="855" customFormat="false" ht="15" hidden="false" customHeight="false" outlineLevel="0" collapsed="false">
      <c r="A855" s="0"/>
      <c r="J855" s="0"/>
    </row>
    <row r="856" customFormat="false" ht="15" hidden="false" customHeight="false" outlineLevel="0" collapsed="false">
      <c r="A856" s="0"/>
      <c r="J856" s="0"/>
    </row>
    <row r="857" customFormat="false" ht="15" hidden="false" customHeight="false" outlineLevel="0" collapsed="false">
      <c r="A857" s="0"/>
      <c r="J857" s="0"/>
    </row>
    <row r="858" customFormat="false" ht="15" hidden="false" customHeight="false" outlineLevel="0" collapsed="false">
      <c r="A858" s="0"/>
      <c r="J858" s="0"/>
    </row>
    <row r="859" customFormat="false" ht="15" hidden="false" customHeight="false" outlineLevel="0" collapsed="false">
      <c r="A859" s="0"/>
      <c r="J859" s="0"/>
    </row>
    <row r="860" customFormat="false" ht="15" hidden="false" customHeight="false" outlineLevel="0" collapsed="false">
      <c r="A860" s="0"/>
      <c r="J860" s="0"/>
    </row>
    <row r="861" customFormat="false" ht="15" hidden="false" customHeight="false" outlineLevel="0" collapsed="false">
      <c r="A861" s="0"/>
      <c r="J861" s="0"/>
    </row>
    <row r="862" customFormat="false" ht="15" hidden="false" customHeight="false" outlineLevel="0" collapsed="false">
      <c r="A862" s="0"/>
      <c r="J862" s="0"/>
    </row>
    <row r="863" customFormat="false" ht="15" hidden="false" customHeight="false" outlineLevel="0" collapsed="false">
      <c r="A863" s="0"/>
      <c r="J863" s="0"/>
    </row>
    <row r="864" customFormat="false" ht="15" hidden="false" customHeight="false" outlineLevel="0" collapsed="false">
      <c r="A864" s="0"/>
      <c r="J864" s="0"/>
    </row>
    <row r="865" customFormat="false" ht="15" hidden="false" customHeight="false" outlineLevel="0" collapsed="false">
      <c r="A865" s="0"/>
      <c r="J865" s="0"/>
    </row>
    <row r="866" customFormat="false" ht="15" hidden="false" customHeight="false" outlineLevel="0" collapsed="false">
      <c r="A866" s="0"/>
      <c r="J866" s="0"/>
    </row>
    <row r="867" customFormat="false" ht="15" hidden="false" customHeight="false" outlineLevel="0" collapsed="false">
      <c r="A867" s="0"/>
      <c r="J867" s="0"/>
    </row>
    <row r="868" customFormat="false" ht="15" hidden="false" customHeight="false" outlineLevel="0" collapsed="false">
      <c r="A868" s="0"/>
      <c r="J868" s="0"/>
    </row>
    <row r="869" customFormat="false" ht="15" hidden="false" customHeight="false" outlineLevel="0" collapsed="false">
      <c r="A869" s="0"/>
      <c r="J869" s="0"/>
    </row>
    <row r="870" customFormat="false" ht="15" hidden="false" customHeight="false" outlineLevel="0" collapsed="false">
      <c r="A870" s="0"/>
      <c r="J870" s="0"/>
    </row>
    <row r="871" customFormat="false" ht="15" hidden="false" customHeight="false" outlineLevel="0" collapsed="false">
      <c r="A871" s="0"/>
      <c r="J871" s="0"/>
    </row>
    <row r="872" customFormat="false" ht="15" hidden="false" customHeight="false" outlineLevel="0" collapsed="false">
      <c r="A872" s="0"/>
      <c r="J872" s="0"/>
    </row>
    <row r="873" customFormat="false" ht="15" hidden="false" customHeight="false" outlineLevel="0" collapsed="false">
      <c r="A873" s="0"/>
      <c r="J873" s="0"/>
    </row>
    <row r="874" customFormat="false" ht="15" hidden="false" customHeight="false" outlineLevel="0" collapsed="false">
      <c r="A874" s="0"/>
      <c r="J874" s="0"/>
    </row>
    <row r="875" customFormat="false" ht="15" hidden="false" customHeight="false" outlineLevel="0" collapsed="false">
      <c r="A875" s="0"/>
      <c r="J875" s="0"/>
    </row>
    <row r="876" customFormat="false" ht="15" hidden="false" customHeight="false" outlineLevel="0" collapsed="false">
      <c r="A876" s="0"/>
      <c r="J876" s="0"/>
    </row>
    <row r="877" customFormat="false" ht="15" hidden="false" customHeight="false" outlineLevel="0" collapsed="false">
      <c r="A877" s="0"/>
      <c r="J877" s="0"/>
    </row>
    <row r="878" customFormat="false" ht="15" hidden="false" customHeight="false" outlineLevel="0" collapsed="false">
      <c r="A878" s="0"/>
      <c r="J878" s="0"/>
    </row>
    <row r="879" customFormat="false" ht="15" hidden="false" customHeight="false" outlineLevel="0" collapsed="false">
      <c r="A879" s="0"/>
      <c r="J879" s="0"/>
    </row>
    <row r="880" customFormat="false" ht="15" hidden="false" customHeight="false" outlineLevel="0" collapsed="false">
      <c r="A880" s="0"/>
      <c r="J880" s="0"/>
    </row>
    <row r="881" customFormat="false" ht="15" hidden="false" customHeight="false" outlineLevel="0" collapsed="false">
      <c r="A881" s="0"/>
      <c r="J881" s="0"/>
    </row>
    <row r="882" customFormat="false" ht="15" hidden="false" customHeight="false" outlineLevel="0" collapsed="false">
      <c r="A882" s="0"/>
      <c r="J882" s="0"/>
    </row>
    <row r="883" customFormat="false" ht="15" hidden="false" customHeight="false" outlineLevel="0" collapsed="false">
      <c r="A883" s="0"/>
      <c r="J883" s="0"/>
    </row>
    <row r="884" customFormat="false" ht="15" hidden="false" customHeight="false" outlineLevel="0" collapsed="false">
      <c r="A884" s="0"/>
      <c r="J884" s="0"/>
    </row>
    <row r="885" customFormat="false" ht="15" hidden="false" customHeight="false" outlineLevel="0" collapsed="false">
      <c r="A885" s="0"/>
      <c r="J885" s="0"/>
    </row>
    <row r="886" customFormat="false" ht="15" hidden="false" customHeight="false" outlineLevel="0" collapsed="false">
      <c r="A886" s="0"/>
      <c r="J886" s="0"/>
    </row>
    <row r="887" customFormat="false" ht="15" hidden="false" customHeight="false" outlineLevel="0" collapsed="false">
      <c r="A887" s="0"/>
      <c r="J887" s="0"/>
    </row>
    <row r="888" customFormat="false" ht="15" hidden="false" customHeight="false" outlineLevel="0" collapsed="false">
      <c r="A888" s="0"/>
      <c r="J888" s="0"/>
    </row>
    <row r="889" customFormat="false" ht="15" hidden="false" customHeight="false" outlineLevel="0" collapsed="false">
      <c r="A889" s="0"/>
      <c r="J889" s="0"/>
    </row>
    <row r="890" customFormat="false" ht="15" hidden="false" customHeight="false" outlineLevel="0" collapsed="false">
      <c r="A890" s="0"/>
      <c r="J890" s="0"/>
    </row>
    <row r="891" customFormat="false" ht="15" hidden="false" customHeight="false" outlineLevel="0" collapsed="false">
      <c r="A891" s="0"/>
      <c r="J891" s="0"/>
    </row>
    <row r="892" customFormat="false" ht="15" hidden="false" customHeight="false" outlineLevel="0" collapsed="false">
      <c r="A892" s="0"/>
      <c r="J892" s="0"/>
    </row>
    <row r="893" customFormat="false" ht="15" hidden="false" customHeight="false" outlineLevel="0" collapsed="false">
      <c r="A893" s="0"/>
      <c r="J893" s="0"/>
    </row>
    <row r="894" customFormat="false" ht="15" hidden="false" customHeight="false" outlineLevel="0" collapsed="false">
      <c r="A894" s="0"/>
      <c r="J894" s="0"/>
    </row>
    <row r="895" customFormat="false" ht="15" hidden="false" customHeight="false" outlineLevel="0" collapsed="false">
      <c r="A895" s="0"/>
      <c r="J895" s="0"/>
    </row>
    <row r="896" customFormat="false" ht="15" hidden="false" customHeight="false" outlineLevel="0" collapsed="false">
      <c r="A896" s="0"/>
      <c r="J896" s="0"/>
    </row>
    <row r="897" customFormat="false" ht="15" hidden="false" customHeight="false" outlineLevel="0" collapsed="false">
      <c r="A897" s="0"/>
      <c r="J897" s="0"/>
    </row>
    <row r="898" customFormat="false" ht="15" hidden="false" customHeight="false" outlineLevel="0" collapsed="false">
      <c r="A898" s="0"/>
      <c r="J898" s="0"/>
    </row>
    <row r="899" customFormat="false" ht="15" hidden="false" customHeight="false" outlineLevel="0" collapsed="false">
      <c r="A899" s="0"/>
      <c r="J899" s="0"/>
    </row>
    <row r="900" customFormat="false" ht="15" hidden="false" customHeight="false" outlineLevel="0" collapsed="false">
      <c r="A900" s="0"/>
      <c r="J900" s="0"/>
    </row>
    <row r="901" customFormat="false" ht="15" hidden="false" customHeight="false" outlineLevel="0" collapsed="false">
      <c r="A901" s="0"/>
      <c r="J901" s="0"/>
    </row>
    <row r="902" customFormat="false" ht="15" hidden="false" customHeight="false" outlineLevel="0" collapsed="false">
      <c r="A902" s="0"/>
      <c r="J902" s="0"/>
    </row>
    <row r="903" customFormat="false" ht="15" hidden="false" customHeight="false" outlineLevel="0" collapsed="false">
      <c r="A903" s="0"/>
      <c r="J903" s="0"/>
    </row>
    <row r="904" customFormat="false" ht="15" hidden="false" customHeight="false" outlineLevel="0" collapsed="false">
      <c r="A904" s="0"/>
      <c r="J904" s="0"/>
    </row>
    <row r="905" customFormat="false" ht="15" hidden="false" customHeight="false" outlineLevel="0" collapsed="false">
      <c r="A905" s="0"/>
      <c r="J905" s="0"/>
    </row>
    <row r="906" customFormat="false" ht="15" hidden="false" customHeight="false" outlineLevel="0" collapsed="false">
      <c r="A906" s="0"/>
      <c r="J906" s="0"/>
    </row>
    <row r="907" customFormat="false" ht="15" hidden="false" customHeight="false" outlineLevel="0" collapsed="false">
      <c r="A907" s="0"/>
      <c r="J907" s="0"/>
    </row>
    <row r="908" customFormat="false" ht="15" hidden="false" customHeight="false" outlineLevel="0" collapsed="false">
      <c r="A908" s="0"/>
      <c r="J908" s="0"/>
    </row>
    <row r="909" customFormat="false" ht="15" hidden="false" customHeight="false" outlineLevel="0" collapsed="false">
      <c r="A909" s="0"/>
      <c r="J909" s="0"/>
    </row>
    <row r="910" customFormat="false" ht="15" hidden="false" customHeight="false" outlineLevel="0" collapsed="false">
      <c r="A910" s="0"/>
      <c r="J910" s="0"/>
    </row>
    <row r="911" customFormat="false" ht="15" hidden="false" customHeight="false" outlineLevel="0" collapsed="false">
      <c r="A911" s="0"/>
      <c r="J911" s="0"/>
    </row>
    <row r="912" customFormat="false" ht="15" hidden="false" customHeight="false" outlineLevel="0" collapsed="false">
      <c r="A912" s="0"/>
      <c r="J912" s="0"/>
    </row>
    <row r="913" customFormat="false" ht="15" hidden="false" customHeight="false" outlineLevel="0" collapsed="false">
      <c r="A913" s="0"/>
      <c r="J913" s="0"/>
    </row>
    <row r="914" customFormat="false" ht="15" hidden="false" customHeight="false" outlineLevel="0" collapsed="false">
      <c r="A914" s="0"/>
      <c r="J914" s="0"/>
    </row>
    <row r="915" customFormat="false" ht="15" hidden="false" customHeight="false" outlineLevel="0" collapsed="false">
      <c r="A915" s="0"/>
      <c r="J915" s="0"/>
    </row>
    <row r="916" customFormat="false" ht="15" hidden="false" customHeight="false" outlineLevel="0" collapsed="false">
      <c r="A916" s="0"/>
      <c r="J916" s="0"/>
    </row>
    <row r="917" customFormat="false" ht="15" hidden="false" customHeight="false" outlineLevel="0" collapsed="false">
      <c r="A917" s="0"/>
      <c r="J917" s="0"/>
    </row>
    <row r="918" customFormat="false" ht="15" hidden="false" customHeight="false" outlineLevel="0" collapsed="false">
      <c r="A918" s="0"/>
      <c r="J918" s="0"/>
    </row>
    <row r="919" customFormat="false" ht="15" hidden="false" customHeight="false" outlineLevel="0" collapsed="false">
      <c r="A919" s="0"/>
      <c r="J919" s="0"/>
    </row>
    <row r="920" customFormat="false" ht="15" hidden="false" customHeight="false" outlineLevel="0" collapsed="false">
      <c r="A920" s="0"/>
      <c r="J920" s="0"/>
    </row>
    <row r="921" customFormat="false" ht="15" hidden="false" customHeight="false" outlineLevel="0" collapsed="false">
      <c r="A921" s="0"/>
      <c r="J921" s="0"/>
    </row>
    <row r="922" customFormat="false" ht="15" hidden="false" customHeight="false" outlineLevel="0" collapsed="false">
      <c r="A922" s="0"/>
      <c r="J922" s="0"/>
    </row>
    <row r="923" customFormat="false" ht="15" hidden="false" customHeight="false" outlineLevel="0" collapsed="false">
      <c r="A923" s="0"/>
      <c r="J923" s="0"/>
    </row>
    <row r="924" customFormat="false" ht="15" hidden="false" customHeight="false" outlineLevel="0" collapsed="false">
      <c r="A924" s="0"/>
      <c r="J924" s="0"/>
    </row>
    <row r="925" customFormat="false" ht="15" hidden="false" customHeight="false" outlineLevel="0" collapsed="false">
      <c r="A925" s="0"/>
      <c r="J925" s="0"/>
    </row>
    <row r="926" customFormat="false" ht="15" hidden="false" customHeight="false" outlineLevel="0" collapsed="false">
      <c r="A926" s="0"/>
      <c r="J926" s="0"/>
    </row>
    <row r="927" customFormat="false" ht="15" hidden="false" customHeight="false" outlineLevel="0" collapsed="false">
      <c r="A927" s="0"/>
      <c r="J927" s="0"/>
    </row>
    <row r="928" customFormat="false" ht="15" hidden="false" customHeight="false" outlineLevel="0" collapsed="false">
      <c r="A928" s="0"/>
      <c r="J928" s="0"/>
    </row>
    <row r="929" customFormat="false" ht="15" hidden="false" customHeight="false" outlineLevel="0" collapsed="false">
      <c r="A929" s="0"/>
      <c r="J929" s="0"/>
    </row>
    <row r="930" customFormat="false" ht="15" hidden="false" customHeight="false" outlineLevel="0" collapsed="false">
      <c r="A930" s="0"/>
      <c r="J930" s="0"/>
    </row>
    <row r="931" customFormat="false" ht="15" hidden="false" customHeight="false" outlineLevel="0" collapsed="false">
      <c r="A931" s="0"/>
      <c r="J931" s="0"/>
    </row>
    <row r="932" customFormat="false" ht="15" hidden="false" customHeight="false" outlineLevel="0" collapsed="false">
      <c r="A932" s="0"/>
      <c r="J932" s="0"/>
    </row>
    <row r="933" customFormat="false" ht="15" hidden="false" customHeight="false" outlineLevel="0" collapsed="false">
      <c r="A933" s="0"/>
      <c r="J933" s="0"/>
    </row>
    <row r="934" customFormat="false" ht="15" hidden="false" customHeight="false" outlineLevel="0" collapsed="false">
      <c r="A934" s="0"/>
      <c r="J934" s="0"/>
    </row>
    <row r="935" customFormat="false" ht="15" hidden="false" customHeight="false" outlineLevel="0" collapsed="false">
      <c r="A935" s="0"/>
      <c r="J935" s="0"/>
    </row>
    <row r="936" customFormat="false" ht="15" hidden="false" customHeight="false" outlineLevel="0" collapsed="false">
      <c r="A936" s="0"/>
      <c r="J936" s="0"/>
    </row>
    <row r="937" customFormat="false" ht="15" hidden="false" customHeight="false" outlineLevel="0" collapsed="false">
      <c r="A937" s="0"/>
      <c r="J937" s="0"/>
    </row>
    <row r="938" customFormat="false" ht="15" hidden="false" customHeight="false" outlineLevel="0" collapsed="false">
      <c r="A938" s="0"/>
      <c r="J938" s="0"/>
    </row>
    <row r="939" customFormat="false" ht="15" hidden="false" customHeight="false" outlineLevel="0" collapsed="false">
      <c r="A939" s="0"/>
      <c r="J939" s="0"/>
    </row>
    <row r="940" customFormat="false" ht="15" hidden="false" customHeight="false" outlineLevel="0" collapsed="false">
      <c r="A940" s="0"/>
      <c r="J940" s="0"/>
    </row>
    <row r="941" customFormat="false" ht="15" hidden="false" customHeight="false" outlineLevel="0" collapsed="false">
      <c r="A941" s="0"/>
      <c r="J941" s="0"/>
    </row>
    <row r="942" customFormat="false" ht="15" hidden="false" customHeight="false" outlineLevel="0" collapsed="false">
      <c r="A942" s="0"/>
      <c r="J942" s="0"/>
    </row>
    <row r="943" customFormat="false" ht="15" hidden="false" customHeight="false" outlineLevel="0" collapsed="false">
      <c r="A943" s="0"/>
      <c r="J943" s="0"/>
    </row>
    <row r="944" customFormat="false" ht="15" hidden="false" customHeight="false" outlineLevel="0" collapsed="false">
      <c r="A944" s="0"/>
      <c r="J944" s="0"/>
    </row>
    <row r="945" customFormat="false" ht="15" hidden="false" customHeight="false" outlineLevel="0" collapsed="false">
      <c r="A945" s="0"/>
      <c r="J945" s="0"/>
    </row>
    <row r="946" customFormat="false" ht="15" hidden="false" customHeight="false" outlineLevel="0" collapsed="false">
      <c r="A946" s="0"/>
      <c r="J946" s="0"/>
    </row>
    <row r="947" customFormat="false" ht="15" hidden="false" customHeight="false" outlineLevel="0" collapsed="false">
      <c r="A947" s="0"/>
      <c r="J947" s="0"/>
    </row>
    <row r="948" customFormat="false" ht="15" hidden="false" customHeight="false" outlineLevel="0" collapsed="false">
      <c r="A948" s="0"/>
      <c r="J948" s="0"/>
    </row>
    <row r="949" customFormat="false" ht="15" hidden="false" customHeight="false" outlineLevel="0" collapsed="false">
      <c r="A949" s="0"/>
      <c r="J949" s="0"/>
    </row>
    <row r="950" customFormat="false" ht="15" hidden="false" customHeight="false" outlineLevel="0" collapsed="false">
      <c r="A950" s="0"/>
      <c r="J950" s="0"/>
    </row>
    <row r="951" customFormat="false" ht="15" hidden="false" customHeight="false" outlineLevel="0" collapsed="false">
      <c r="A951" s="0"/>
      <c r="J951" s="0"/>
    </row>
    <row r="952" customFormat="false" ht="15" hidden="false" customHeight="false" outlineLevel="0" collapsed="false">
      <c r="A952" s="0"/>
      <c r="J952" s="0"/>
    </row>
    <row r="953" customFormat="false" ht="15" hidden="false" customHeight="false" outlineLevel="0" collapsed="false">
      <c r="A953" s="0"/>
      <c r="J953" s="0"/>
    </row>
    <row r="954" customFormat="false" ht="15" hidden="false" customHeight="false" outlineLevel="0" collapsed="false">
      <c r="A954" s="0"/>
      <c r="J954" s="0"/>
    </row>
    <row r="955" customFormat="false" ht="15" hidden="false" customHeight="false" outlineLevel="0" collapsed="false">
      <c r="A955" s="0"/>
      <c r="J955" s="0"/>
    </row>
    <row r="956" customFormat="false" ht="15" hidden="false" customHeight="false" outlineLevel="0" collapsed="false">
      <c r="A956" s="0"/>
      <c r="J956" s="0"/>
    </row>
    <row r="957" customFormat="false" ht="15" hidden="false" customHeight="false" outlineLevel="0" collapsed="false">
      <c r="A957" s="0"/>
      <c r="J957" s="0"/>
    </row>
    <row r="958" customFormat="false" ht="15" hidden="false" customHeight="false" outlineLevel="0" collapsed="false">
      <c r="A958" s="0"/>
      <c r="J958" s="0"/>
    </row>
    <row r="959" customFormat="false" ht="15" hidden="false" customHeight="false" outlineLevel="0" collapsed="false">
      <c r="A959" s="0"/>
      <c r="J959" s="0"/>
    </row>
    <row r="960" customFormat="false" ht="15" hidden="false" customHeight="false" outlineLevel="0" collapsed="false">
      <c r="A960" s="0"/>
      <c r="J960" s="0"/>
    </row>
    <row r="961" customFormat="false" ht="15" hidden="false" customHeight="false" outlineLevel="0" collapsed="false">
      <c r="A961" s="0"/>
      <c r="J961" s="0"/>
    </row>
    <row r="962" customFormat="false" ht="15" hidden="false" customHeight="false" outlineLevel="0" collapsed="false">
      <c r="A962" s="0"/>
      <c r="J962" s="0"/>
    </row>
    <row r="963" customFormat="false" ht="15" hidden="false" customHeight="false" outlineLevel="0" collapsed="false">
      <c r="A963" s="0"/>
      <c r="J963" s="0"/>
    </row>
    <row r="964" customFormat="false" ht="15" hidden="false" customHeight="false" outlineLevel="0" collapsed="false">
      <c r="A964" s="0"/>
      <c r="J964" s="0"/>
    </row>
    <row r="965" customFormat="false" ht="15" hidden="false" customHeight="false" outlineLevel="0" collapsed="false">
      <c r="A965" s="0"/>
      <c r="J965" s="0"/>
    </row>
    <row r="966" customFormat="false" ht="15" hidden="false" customHeight="false" outlineLevel="0" collapsed="false">
      <c r="A966" s="0"/>
      <c r="J966" s="0"/>
    </row>
    <row r="967" customFormat="false" ht="15" hidden="false" customHeight="false" outlineLevel="0" collapsed="false">
      <c r="A967" s="0"/>
      <c r="J967" s="0"/>
    </row>
    <row r="968" customFormat="false" ht="15" hidden="false" customHeight="false" outlineLevel="0" collapsed="false">
      <c r="A968" s="0"/>
      <c r="J968" s="0"/>
    </row>
    <row r="969" customFormat="false" ht="15" hidden="false" customHeight="false" outlineLevel="0" collapsed="false">
      <c r="A969" s="0"/>
      <c r="J969" s="0"/>
    </row>
    <row r="970" customFormat="false" ht="15" hidden="false" customHeight="false" outlineLevel="0" collapsed="false">
      <c r="A970" s="0"/>
      <c r="J970" s="0"/>
    </row>
    <row r="971" customFormat="false" ht="15" hidden="false" customHeight="false" outlineLevel="0" collapsed="false">
      <c r="A971" s="0"/>
      <c r="J971" s="0"/>
    </row>
    <row r="972" customFormat="false" ht="15" hidden="false" customHeight="false" outlineLevel="0" collapsed="false">
      <c r="A972" s="0"/>
      <c r="J972" s="0"/>
    </row>
    <row r="973" customFormat="false" ht="15" hidden="false" customHeight="false" outlineLevel="0" collapsed="false">
      <c r="A973" s="0"/>
      <c r="J973" s="0"/>
    </row>
    <row r="974" customFormat="false" ht="15" hidden="false" customHeight="false" outlineLevel="0" collapsed="false">
      <c r="A974" s="0"/>
      <c r="J974" s="0"/>
    </row>
    <row r="975" customFormat="false" ht="15" hidden="false" customHeight="false" outlineLevel="0" collapsed="false">
      <c r="A975" s="0"/>
      <c r="J975" s="0"/>
    </row>
    <row r="976" customFormat="false" ht="15" hidden="false" customHeight="false" outlineLevel="0" collapsed="false">
      <c r="A976" s="0"/>
      <c r="J976" s="0"/>
    </row>
    <row r="977" customFormat="false" ht="15" hidden="false" customHeight="false" outlineLevel="0" collapsed="false">
      <c r="A977" s="0"/>
      <c r="J977" s="0"/>
    </row>
    <row r="978" customFormat="false" ht="15" hidden="false" customHeight="false" outlineLevel="0" collapsed="false">
      <c r="A978" s="0"/>
      <c r="J978" s="0"/>
    </row>
    <row r="979" customFormat="false" ht="15" hidden="false" customHeight="false" outlineLevel="0" collapsed="false">
      <c r="A979" s="0"/>
      <c r="J979" s="0"/>
    </row>
    <row r="980" customFormat="false" ht="15" hidden="false" customHeight="false" outlineLevel="0" collapsed="false">
      <c r="A980" s="0"/>
      <c r="J980" s="0"/>
    </row>
    <row r="981" customFormat="false" ht="15" hidden="false" customHeight="false" outlineLevel="0" collapsed="false">
      <c r="A981" s="0"/>
      <c r="J981" s="0"/>
    </row>
    <row r="982" customFormat="false" ht="15" hidden="false" customHeight="false" outlineLevel="0" collapsed="false">
      <c r="A982" s="0"/>
      <c r="J982" s="0"/>
    </row>
    <row r="983" customFormat="false" ht="15" hidden="false" customHeight="false" outlineLevel="0" collapsed="false">
      <c r="A983" s="0"/>
      <c r="J983" s="0"/>
    </row>
    <row r="984" customFormat="false" ht="15" hidden="false" customHeight="false" outlineLevel="0" collapsed="false">
      <c r="A984" s="0"/>
      <c r="J984" s="0"/>
    </row>
    <row r="985" customFormat="false" ht="15" hidden="false" customHeight="false" outlineLevel="0" collapsed="false">
      <c r="A985" s="0"/>
      <c r="J985" s="0"/>
    </row>
    <row r="986" customFormat="false" ht="15" hidden="false" customHeight="false" outlineLevel="0" collapsed="false">
      <c r="A986" s="0"/>
      <c r="J986" s="0"/>
    </row>
    <row r="987" customFormat="false" ht="15" hidden="false" customHeight="false" outlineLevel="0" collapsed="false">
      <c r="A987" s="0"/>
      <c r="J987" s="0"/>
    </row>
    <row r="988" customFormat="false" ht="15" hidden="false" customHeight="false" outlineLevel="0" collapsed="false">
      <c r="A988" s="0"/>
      <c r="J988" s="0"/>
    </row>
    <row r="989" customFormat="false" ht="15" hidden="false" customHeight="false" outlineLevel="0" collapsed="false">
      <c r="A989" s="0"/>
      <c r="J989" s="0"/>
    </row>
    <row r="990" customFormat="false" ht="15" hidden="false" customHeight="false" outlineLevel="0" collapsed="false">
      <c r="A990" s="0"/>
      <c r="J990" s="0"/>
    </row>
    <row r="991" customFormat="false" ht="15" hidden="false" customHeight="false" outlineLevel="0" collapsed="false">
      <c r="A991" s="0"/>
      <c r="J991" s="0"/>
    </row>
    <row r="992" customFormat="false" ht="15" hidden="false" customHeight="false" outlineLevel="0" collapsed="false">
      <c r="A992" s="0"/>
      <c r="J992" s="0"/>
    </row>
    <row r="993" customFormat="false" ht="15" hidden="false" customHeight="false" outlineLevel="0" collapsed="false">
      <c r="A993" s="0"/>
      <c r="J993" s="0"/>
    </row>
    <row r="994" customFormat="false" ht="15" hidden="false" customHeight="false" outlineLevel="0" collapsed="false">
      <c r="A994" s="0"/>
      <c r="J994" s="0"/>
    </row>
    <row r="995" customFormat="false" ht="15" hidden="false" customHeight="false" outlineLevel="0" collapsed="false">
      <c r="A995" s="0"/>
      <c r="J995" s="0"/>
    </row>
    <row r="996" customFormat="false" ht="15" hidden="false" customHeight="false" outlineLevel="0" collapsed="false">
      <c r="A996" s="0"/>
      <c r="J996" s="0"/>
    </row>
    <row r="997" customFormat="false" ht="15" hidden="false" customHeight="false" outlineLevel="0" collapsed="false">
      <c r="A997" s="0"/>
      <c r="J997" s="0"/>
    </row>
    <row r="998" customFormat="false" ht="15" hidden="false" customHeight="false" outlineLevel="0" collapsed="false">
      <c r="A998" s="0"/>
      <c r="J998" s="0"/>
    </row>
    <row r="999" customFormat="false" ht="15" hidden="false" customHeight="false" outlineLevel="0" collapsed="false">
      <c r="A999" s="0"/>
      <c r="J999" s="0"/>
    </row>
    <row r="1000" customFormat="false" ht="15" hidden="false" customHeight="false" outlineLevel="0" collapsed="false">
      <c r="A1000" s="0"/>
      <c r="J1000" s="0"/>
    </row>
    <row r="1001" customFormat="false" ht="15" hidden="false" customHeight="false" outlineLevel="0" collapsed="false">
      <c r="A1001" s="0"/>
      <c r="J1001" s="0"/>
    </row>
    <row r="1002" customFormat="false" ht="15" hidden="false" customHeight="false" outlineLevel="0" collapsed="false">
      <c r="A1002" s="0"/>
      <c r="J1002" s="0"/>
    </row>
    <row r="1003" customFormat="false" ht="15" hidden="false" customHeight="false" outlineLevel="0" collapsed="false">
      <c r="A1003" s="0"/>
      <c r="J1003" s="0"/>
    </row>
    <row r="1004" customFormat="false" ht="15" hidden="false" customHeight="false" outlineLevel="0" collapsed="false">
      <c r="A1004" s="0"/>
      <c r="J1004" s="0"/>
    </row>
    <row r="1005" customFormat="false" ht="15" hidden="false" customHeight="false" outlineLevel="0" collapsed="false">
      <c r="A1005" s="0"/>
      <c r="J1005" s="0"/>
    </row>
    <row r="1006" customFormat="false" ht="15" hidden="false" customHeight="false" outlineLevel="0" collapsed="false">
      <c r="A1006" s="0"/>
      <c r="J1006" s="0"/>
    </row>
    <row r="1007" customFormat="false" ht="15" hidden="false" customHeight="false" outlineLevel="0" collapsed="false">
      <c r="A1007" s="0"/>
      <c r="J1007" s="0"/>
    </row>
    <row r="1008" customFormat="false" ht="15" hidden="false" customHeight="false" outlineLevel="0" collapsed="false">
      <c r="A1008" s="0"/>
      <c r="J1008" s="0"/>
    </row>
    <row r="1009" customFormat="false" ht="15" hidden="false" customHeight="false" outlineLevel="0" collapsed="false">
      <c r="A1009" s="0"/>
      <c r="J1009" s="0"/>
    </row>
    <row r="1010" customFormat="false" ht="15" hidden="false" customHeight="false" outlineLevel="0" collapsed="false">
      <c r="A1010" s="0"/>
      <c r="J1010" s="0"/>
    </row>
    <row r="1011" customFormat="false" ht="15" hidden="false" customHeight="false" outlineLevel="0" collapsed="false">
      <c r="A1011" s="0"/>
      <c r="J1011" s="0"/>
    </row>
    <row r="1012" customFormat="false" ht="15" hidden="false" customHeight="false" outlineLevel="0" collapsed="false">
      <c r="A1012" s="0"/>
      <c r="J1012" s="0"/>
    </row>
    <row r="1013" customFormat="false" ht="15" hidden="false" customHeight="false" outlineLevel="0" collapsed="false">
      <c r="A1013" s="0"/>
      <c r="J1013" s="0"/>
    </row>
    <row r="1014" customFormat="false" ht="15" hidden="false" customHeight="false" outlineLevel="0" collapsed="false">
      <c r="A1014" s="0"/>
      <c r="J1014" s="0"/>
    </row>
    <row r="1015" customFormat="false" ht="15" hidden="false" customHeight="false" outlineLevel="0" collapsed="false">
      <c r="A1015" s="0"/>
      <c r="J1015" s="0"/>
    </row>
    <row r="1016" customFormat="false" ht="15" hidden="false" customHeight="false" outlineLevel="0" collapsed="false">
      <c r="A1016" s="0"/>
      <c r="J1016" s="0"/>
    </row>
    <row r="1017" customFormat="false" ht="15" hidden="false" customHeight="false" outlineLevel="0" collapsed="false">
      <c r="A1017" s="0"/>
      <c r="J1017" s="0"/>
    </row>
    <row r="1018" customFormat="false" ht="15" hidden="false" customHeight="false" outlineLevel="0" collapsed="false">
      <c r="A1018" s="0"/>
      <c r="J1018" s="0"/>
    </row>
    <row r="1019" customFormat="false" ht="15" hidden="false" customHeight="false" outlineLevel="0" collapsed="false">
      <c r="A1019" s="0"/>
      <c r="J1019" s="0"/>
    </row>
    <row r="1020" customFormat="false" ht="15" hidden="false" customHeight="false" outlineLevel="0" collapsed="false">
      <c r="A1020" s="0"/>
      <c r="J1020" s="0"/>
    </row>
    <row r="1021" customFormat="false" ht="15" hidden="false" customHeight="false" outlineLevel="0" collapsed="false">
      <c r="A1021" s="0"/>
      <c r="J1021" s="0"/>
    </row>
    <row r="1022" customFormat="false" ht="15" hidden="false" customHeight="false" outlineLevel="0" collapsed="false">
      <c r="A1022" s="0"/>
      <c r="J1022" s="0"/>
    </row>
    <row r="1023" customFormat="false" ht="15" hidden="false" customHeight="false" outlineLevel="0" collapsed="false">
      <c r="A1023" s="0"/>
      <c r="J1023" s="0"/>
    </row>
    <row r="1024" customFormat="false" ht="15" hidden="false" customHeight="false" outlineLevel="0" collapsed="false">
      <c r="A1024" s="0"/>
      <c r="J1024" s="0"/>
    </row>
    <row r="1025" customFormat="false" ht="15" hidden="false" customHeight="false" outlineLevel="0" collapsed="false">
      <c r="A1025" s="0"/>
      <c r="J1025" s="0"/>
    </row>
    <row r="1026" customFormat="false" ht="15" hidden="false" customHeight="false" outlineLevel="0" collapsed="false">
      <c r="A1026" s="0"/>
      <c r="J1026" s="0"/>
    </row>
    <row r="1027" customFormat="false" ht="15" hidden="false" customHeight="false" outlineLevel="0" collapsed="false">
      <c r="A1027" s="0"/>
      <c r="J1027" s="0"/>
    </row>
    <row r="1028" customFormat="false" ht="15" hidden="false" customHeight="false" outlineLevel="0" collapsed="false">
      <c r="A1028" s="0"/>
      <c r="J1028" s="0"/>
    </row>
    <row r="1029" customFormat="false" ht="15" hidden="false" customHeight="false" outlineLevel="0" collapsed="false">
      <c r="A1029" s="0"/>
      <c r="J1029" s="0"/>
    </row>
    <row r="1030" customFormat="false" ht="15" hidden="false" customHeight="false" outlineLevel="0" collapsed="false">
      <c r="A1030" s="0"/>
      <c r="J1030" s="0"/>
    </row>
    <row r="1031" customFormat="false" ht="15" hidden="false" customHeight="false" outlineLevel="0" collapsed="false">
      <c r="A1031" s="0"/>
      <c r="J1031" s="0"/>
    </row>
    <row r="1032" customFormat="false" ht="15" hidden="false" customHeight="false" outlineLevel="0" collapsed="false">
      <c r="A1032" s="0"/>
      <c r="J1032" s="0"/>
    </row>
    <row r="1033" customFormat="false" ht="15" hidden="false" customHeight="false" outlineLevel="0" collapsed="false">
      <c r="A1033" s="0"/>
      <c r="J1033" s="0"/>
    </row>
    <row r="1034" customFormat="false" ht="15" hidden="false" customHeight="false" outlineLevel="0" collapsed="false">
      <c r="A1034" s="0"/>
      <c r="J1034" s="0"/>
    </row>
    <row r="1035" customFormat="false" ht="15" hidden="false" customHeight="false" outlineLevel="0" collapsed="false">
      <c r="A1035" s="0"/>
      <c r="J1035" s="0"/>
    </row>
    <row r="1036" customFormat="false" ht="15" hidden="false" customHeight="false" outlineLevel="0" collapsed="false">
      <c r="A1036" s="0"/>
      <c r="J1036" s="0"/>
    </row>
    <row r="1037" customFormat="false" ht="15" hidden="false" customHeight="false" outlineLevel="0" collapsed="false">
      <c r="A1037" s="0"/>
      <c r="J1037" s="0"/>
    </row>
    <row r="1038" customFormat="false" ht="15" hidden="false" customHeight="false" outlineLevel="0" collapsed="false">
      <c r="A1038" s="0"/>
      <c r="J1038" s="0"/>
    </row>
    <row r="1039" customFormat="false" ht="15" hidden="false" customHeight="false" outlineLevel="0" collapsed="false">
      <c r="A1039" s="0"/>
      <c r="J1039" s="0"/>
    </row>
    <row r="1040" customFormat="false" ht="15" hidden="false" customHeight="false" outlineLevel="0" collapsed="false">
      <c r="A1040" s="0"/>
      <c r="J1040" s="0"/>
    </row>
    <row r="1041" customFormat="false" ht="15" hidden="false" customHeight="false" outlineLevel="0" collapsed="false">
      <c r="A1041" s="0"/>
      <c r="J1041" s="0"/>
    </row>
    <row r="1042" customFormat="false" ht="15" hidden="false" customHeight="false" outlineLevel="0" collapsed="false">
      <c r="A1042" s="0"/>
      <c r="J1042" s="0"/>
    </row>
    <row r="1043" customFormat="false" ht="15" hidden="false" customHeight="false" outlineLevel="0" collapsed="false">
      <c r="A1043" s="0"/>
      <c r="J1043" s="0"/>
    </row>
    <row r="1044" customFormat="false" ht="15" hidden="false" customHeight="false" outlineLevel="0" collapsed="false">
      <c r="A1044" s="0"/>
      <c r="J1044" s="0"/>
    </row>
    <row r="1045" customFormat="false" ht="15" hidden="false" customHeight="false" outlineLevel="0" collapsed="false">
      <c r="A1045" s="0"/>
      <c r="J1045" s="0"/>
    </row>
    <row r="1046" customFormat="false" ht="15" hidden="false" customHeight="false" outlineLevel="0" collapsed="false">
      <c r="A1046" s="0"/>
      <c r="J1046" s="0"/>
    </row>
    <row r="1047" customFormat="false" ht="15" hidden="false" customHeight="false" outlineLevel="0" collapsed="false">
      <c r="A1047" s="0"/>
      <c r="J1047" s="0"/>
    </row>
    <row r="1048" customFormat="false" ht="15" hidden="false" customHeight="false" outlineLevel="0" collapsed="false">
      <c r="A1048" s="0"/>
      <c r="J1048" s="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N38"/>
  <sheetViews>
    <sheetView showFormulas="false" showGridLines="true" showRowColHeaders="true" showZeros="true" rightToLeft="false" tabSelected="false" showOutlineSymbols="true" defaultGridColor="true" view="normal" topLeftCell="A5" colorId="64" zoomScale="100" zoomScaleNormal="100" zoomScalePageLayoutView="100" workbookViewId="0">
      <selection pane="topLeft" activeCell="D34" activeCellId="0" sqref="D34"/>
    </sheetView>
  </sheetViews>
  <sheetFormatPr defaultColWidth="9.1484375" defaultRowHeight="15" customHeight="true" zeroHeight="false" outlineLevelRow="0" outlineLevelCol="0"/>
  <cols>
    <col collapsed="false" customWidth="true" hidden="false" outlineLevel="0" max="1" min="1" style="0" width="6.85"/>
    <col collapsed="false" customWidth="true" hidden="false" outlineLevel="0" max="2" min="2" style="93" width="60.42"/>
    <col collapsed="false" customWidth="true" hidden="false" outlineLevel="0" max="6" min="3" style="94" width="15.71"/>
    <col collapsed="false" customWidth="true" hidden="false" outlineLevel="0" max="7" min="7" style="0" width="15.71"/>
    <col collapsed="false" customWidth="true" hidden="false" outlineLevel="0" max="9" min="9" style="95" width="15.71"/>
    <col collapsed="false" customWidth="true" hidden="false" outlineLevel="0" max="12" min="10" style="0" width="15.71"/>
    <col collapsed="false" customWidth="true" hidden="false" outlineLevel="0" max="13" min="13" style="0" width="12.57"/>
  </cols>
  <sheetData>
    <row r="1" customFormat="false" ht="48.75" hidden="false" customHeight="true" outlineLevel="0" collapsed="false">
      <c r="A1" s="6"/>
      <c r="B1" s="96"/>
      <c r="C1" s="97"/>
      <c r="D1" s="98"/>
      <c r="E1" s="98"/>
      <c r="F1" s="98"/>
      <c r="G1" s="1"/>
      <c r="H1" s="99"/>
      <c r="I1" s="100"/>
      <c r="J1" s="1"/>
      <c r="K1" s="1"/>
      <c r="L1" s="7"/>
      <c r="M1" s="5"/>
      <c r="N1" s="5"/>
    </row>
    <row r="2" customFormat="false" ht="24.75" hidden="false" customHeight="true" outlineLevel="0" collapsed="false">
      <c r="A2" s="101" t="s">
        <v>130</v>
      </c>
      <c r="B2" s="102"/>
      <c r="C2" s="103"/>
      <c r="D2" s="103"/>
      <c r="E2" s="103"/>
      <c r="F2" s="103"/>
      <c r="G2" s="10"/>
      <c r="H2" s="10"/>
      <c r="I2" s="104"/>
      <c r="J2" s="10"/>
      <c r="K2" s="13"/>
      <c r="L2" s="1"/>
      <c r="M2" s="1"/>
      <c r="N2" s="1"/>
    </row>
    <row r="3" customFormat="false" ht="17.25" hidden="false" customHeight="true" outlineLevel="0" collapsed="false">
      <c r="A3" s="105" t="s">
        <v>131</v>
      </c>
      <c r="B3" s="106"/>
      <c r="C3" s="107"/>
      <c r="D3" s="107"/>
      <c r="E3" s="107"/>
      <c r="F3" s="108"/>
      <c r="G3" s="109" t="s">
        <v>132</v>
      </c>
      <c r="H3" s="110"/>
      <c r="I3" s="111" t="n">
        <f aca="false">G702!R4</f>
        <v>4</v>
      </c>
      <c r="J3" s="112"/>
      <c r="K3" s="113"/>
    </row>
    <row r="4" customFormat="false" ht="14.25" hidden="false" customHeight="true" outlineLevel="0" collapsed="false">
      <c r="A4" s="112" t="s">
        <v>133</v>
      </c>
      <c r="B4" s="114"/>
      <c r="C4" s="115"/>
      <c r="D4" s="115"/>
      <c r="E4" s="115"/>
      <c r="F4" s="116"/>
      <c r="G4" s="109" t="s">
        <v>134</v>
      </c>
      <c r="H4" s="110"/>
      <c r="I4" s="117" t="n">
        <v>44033</v>
      </c>
      <c r="J4" s="112"/>
      <c r="K4" s="113"/>
    </row>
    <row r="5" customFormat="false" ht="14.25" hidden="false" customHeight="true" outlineLevel="0" collapsed="false">
      <c r="A5" s="112" t="s">
        <v>135</v>
      </c>
      <c r="B5" s="114"/>
      <c r="C5" s="115"/>
      <c r="D5" s="115"/>
      <c r="E5" s="115"/>
      <c r="F5" s="116"/>
      <c r="G5" s="109" t="s">
        <v>8</v>
      </c>
      <c r="H5" s="110"/>
      <c r="I5" s="118" t="n">
        <v>44043</v>
      </c>
      <c r="J5" s="112"/>
      <c r="K5" s="113"/>
    </row>
    <row r="6" customFormat="false" ht="14.25" hidden="false" customHeight="true" outlineLevel="0" collapsed="false">
      <c r="A6" s="119" t="s">
        <v>136</v>
      </c>
      <c r="B6" s="119"/>
      <c r="C6" s="119"/>
      <c r="D6" s="119"/>
      <c r="E6" s="119"/>
      <c r="F6" s="120"/>
      <c r="G6" s="109" t="s">
        <v>137</v>
      </c>
      <c r="H6" s="110"/>
      <c r="I6" s="121" t="n">
        <v>1900501</v>
      </c>
      <c r="J6" s="112"/>
      <c r="K6" s="113"/>
    </row>
    <row r="7" customFormat="false" ht="12.75" hidden="false" customHeight="true" outlineLevel="0" collapsed="false">
      <c r="A7" s="122" t="s">
        <v>138</v>
      </c>
      <c r="B7" s="123"/>
      <c r="C7" s="124"/>
      <c r="D7" s="124"/>
      <c r="E7" s="124"/>
      <c r="F7" s="124"/>
      <c r="G7" s="125"/>
      <c r="H7" s="126"/>
      <c r="I7" s="127"/>
      <c r="J7" s="126"/>
    </row>
    <row r="8" s="132" customFormat="true" ht="15" hidden="false" customHeight="true" outlineLevel="0" collapsed="false">
      <c r="A8" s="128" t="s">
        <v>139</v>
      </c>
      <c r="B8" s="128" t="s">
        <v>140</v>
      </c>
      <c r="C8" s="129" t="s">
        <v>141</v>
      </c>
      <c r="D8" s="129" t="s">
        <v>142</v>
      </c>
      <c r="E8" s="129" t="s">
        <v>143</v>
      </c>
      <c r="F8" s="129" t="s">
        <v>144</v>
      </c>
      <c r="G8" s="128" t="s">
        <v>145</v>
      </c>
      <c r="H8" s="128"/>
      <c r="I8" s="130" t="s">
        <v>146</v>
      </c>
      <c r="J8" s="131" t="s">
        <v>147</v>
      </c>
    </row>
    <row r="9" customFormat="false" ht="18" hidden="false" customHeight="true" outlineLevel="0" collapsed="false">
      <c r="A9" s="133" t="s">
        <v>148</v>
      </c>
      <c r="B9" s="133" t="s">
        <v>149</v>
      </c>
      <c r="C9" s="134" t="s">
        <v>150</v>
      </c>
      <c r="D9" s="129" t="s">
        <v>151</v>
      </c>
      <c r="E9" s="129"/>
      <c r="F9" s="135" t="s">
        <v>152</v>
      </c>
      <c r="G9" s="136" t="s">
        <v>153</v>
      </c>
      <c r="H9" s="136" t="s">
        <v>154</v>
      </c>
      <c r="I9" s="137" t="s">
        <v>155</v>
      </c>
      <c r="J9" s="136" t="s">
        <v>156</v>
      </c>
    </row>
    <row r="10" customFormat="false" ht="57.75" hidden="false" customHeight="true" outlineLevel="0" collapsed="false">
      <c r="A10" s="133"/>
      <c r="B10" s="133"/>
      <c r="C10" s="134"/>
      <c r="D10" s="134" t="s">
        <v>157</v>
      </c>
      <c r="E10" s="138" t="s">
        <v>158</v>
      </c>
      <c r="F10" s="135"/>
      <c r="G10" s="136"/>
      <c r="H10" s="136"/>
      <c r="I10" s="137"/>
      <c r="J10" s="136"/>
      <c r="K10" s="139"/>
    </row>
    <row r="11" customFormat="false" ht="15" hidden="false" customHeight="true" outlineLevel="0" collapsed="false">
      <c r="A11" s="140" t="n">
        <v>100</v>
      </c>
      <c r="B11" s="141" t="s">
        <v>110</v>
      </c>
      <c r="C11" s="83" t="n">
        <v>5000</v>
      </c>
      <c r="D11" s="142" t="n">
        <v>0</v>
      </c>
      <c r="E11" s="142" t="n">
        <v>2500</v>
      </c>
      <c r="F11" s="143"/>
      <c r="G11" s="144" t="n">
        <f aca="false">SUM(D11:F11)</f>
        <v>2500</v>
      </c>
      <c r="H11" s="145" t="n">
        <f aca="false">SUM(G11/C11)</f>
        <v>0.5</v>
      </c>
      <c r="I11" s="146" t="n">
        <f aca="false">C11-G11</f>
        <v>2500</v>
      </c>
      <c r="J11" s="147" t="n">
        <f aca="false">G11*0.1</f>
        <v>250</v>
      </c>
    </row>
    <row r="12" customFormat="false" ht="15" hidden="false" customHeight="true" outlineLevel="0" collapsed="false">
      <c r="A12" s="140" t="n">
        <v>200</v>
      </c>
      <c r="B12" s="141" t="s">
        <v>159</v>
      </c>
      <c r="C12" s="83" t="n">
        <v>500</v>
      </c>
      <c r="D12" s="142" t="n">
        <v>0</v>
      </c>
      <c r="E12" s="142" t="n">
        <v>0</v>
      </c>
      <c r="F12" s="143"/>
      <c r="G12" s="144" t="n">
        <f aca="false">SUM(D12:F12)</f>
        <v>0</v>
      </c>
      <c r="H12" s="145" t="n">
        <f aca="false">SUM(G12/C12)</f>
        <v>0</v>
      </c>
      <c r="I12" s="146" t="n">
        <f aca="false">C12-G12</f>
        <v>500</v>
      </c>
      <c r="J12" s="147" t="n">
        <f aca="false">G12*0.1</f>
        <v>0</v>
      </c>
      <c r="K12" s="148"/>
      <c r="L12" s="148"/>
    </row>
    <row r="13" customFormat="false" ht="15" hidden="false" customHeight="true" outlineLevel="0" collapsed="false">
      <c r="A13" s="140" t="n">
        <v>300</v>
      </c>
      <c r="B13" s="141" t="s">
        <v>160</v>
      </c>
      <c r="C13" s="83" t="n">
        <v>14000</v>
      </c>
      <c r="D13" s="142" t="n">
        <v>0</v>
      </c>
      <c r="E13" s="142" t="n">
        <v>0</v>
      </c>
      <c r="F13" s="143"/>
      <c r="G13" s="144" t="n">
        <f aca="false">SUM(D13:F13)</f>
        <v>0</v>
      </c>
      <c r="H13" s="145" t="n">
        <f aca="false">SUM(G13/C13)</f>
        <v>0</v>
      </c>
      <c r="I13" s="146" t="n">
        <f aca="false">C13-G13</f>
        <v>14000</v>
      </c>
      <c r="J13" s="147" t="n">
        <f aca="false">G13*0.1</f>
        <v>0</v>
      </c>
      <c r="K13" s="148"/>
      <c r="L13" s="148"/>
    </row>
    <row r="14" customFormat="false" ht="15" hidden="false" customHeight="true" outlineLevel="0" collapsed="false">
      <c r="A14" s="140" t="n">
        <v>400</v>
      </c>
      <c r="B14" s="141" t="s">
        <v>161</v>
      </c>
      <c r="C14" s="83" t="n">
        <v>2900</v>
      </c>
      <c r="D14" s="142" t="n">
        <v>0</v>
      </c>
      <c r="E14" s="142" t="n">
        <v>0</v>
      </c>
      <c r="F14" s="143"/>
      <c r="G14" s="144" t="n">
        <f aca="false">SUM(D14:F14)</f>
        <v>0</v>
      </c>
      <c r="H14" s="145" t="n">
        <f aca="false">SUM(G14/C14)</f>
        <v>0</v>
      </c>
      <c r="I14" s="146" t="n">
        <f aca="false">C14-G14</f>
        <v>2900</v>
      </c>
      <c r="J14" s="147" t="n">
        <f aca="false">G14*0.1</f>
        <v>0</v>
      </c>
      <c r="K14" s="148"/>
      <c r="L14" s="148"/>
    </row>
    <row r="15" customFormat="false" ht="15" hidden="false" customHeight="true" outlineLevel="0" collapsed="false">
      <c r="A15" s="140" t="n">
        <v>500</v>
      </c>
      <c r="B15" s="141" t="s">
        <v>162</v>
      </c>
      <c r="C15" s="83" t="n">
        <v>40000</v>
      </c>
      <c r="D15" s="142" t="n">
        <v>0</v>
      </c>
      <c r="E15" s="142" t="n">
        <v>25000</v>
      </c>
      <c r="F15" s="143"/>
      <c r="G15" s="144" t="n">
        <f aca="false">SUM(D15:F15)</f>
        <v>25000</v>
      </c>
      <c r="H15" s="145" t="n">
        <f aca="false">SUM(G15/C15)</f>
        <v>0.625</v>
      </c>
      <c r="I15" s="146" t="n">
        <f aca="false">C15-G15</f>
        <v>15000</v>
      </c>
      <c r="J15" s="147" t="n">
        <f aca="false">G15*0.1</f>
        <v>2500</v>
      </c>
      <c r="K15" s="148"/>
      <c r="L15" s="148"/>
    </row>
    <row r="16" customFormat="false" ht="15" hidden="false" customHeight="true" outlineLevel="0" collapsed="false">
      <c r="A16" s="140" t="n">
        <v>600</v>
      </c>
      <c r="B16" s="141" t="s">
        <v>163</v>
      </c>
      <c r="C16" s="83" t="n">
        <v>16000</v>
      </c>
      <c r="D16" s="142" t="n">
        <v>0</v>
      </c>
      <c r="E16" s="142" t="n">
        <v>10400</v>
      </c>
      <c r="F16" s="143"/>
      <c r="G16" s="144" t="n">
        <f aca="false">SUM(D16:F16)</f>
        <v>10400</v>
      </c>
      <c r="H16" s="145" t="n">
        <f aca="false">SUM(G16/C16)</f>
        <v>0.65</v>
      </c>
      <c r="I16" s="146" t="n">
        <f aca="false">C16-G16</f>
        <v>5600</v>
      </c>
      <c r="J16" s="147" t="n">
        <f aca="false">G16*0.1</f>
        <v>1040</v>
      </c>
      <c r="K16" s="148"/>
      <c r="L16" s="148"/>
    </row>
    <row r="17" customFormat="false" ht="15" hidden="false" customHeight="true" outlineLevel="0" collapsed="false">
      <c r="A17" s="140" t="n">
        <v>700</v>
      </c>
      <c r="B17" s="78" t="s">
        <v>164</v>
      </c>
      <c r="C17" s="83" t="n">
        <v>31000</v>
      </c>
      <c r="D17" s="142" t="n">
        <v>0</v>
      </c>
      <c r="E17" s="142" t="n">
        <v>0</v>
      </c>
      <c r="F17" s="143"/>
      <c r="G17" s="144" t="n">
        <f aca="false">SUM(D17:F17)</f>
        <v>0</v>
      </c>
      <c r="H17" s="145" t="n">
        <f aca="false">SUM(G17/C17)</f>
        <v>0</v>
      </c>
      <c r="I17" s="146" t="n">
        <f aca="false">C17-G17</f>
        <v>31000</v>
      </c>
      <c r="J17" s="147" t="n">
        <f aca="false">G17*0.1</f>
        <v>0</v>
      </c>
      <c r="K17" s="148"/>
      <c r="L17" s="148"/>
    </row>
    <row r="18" customFormat="false" ht="15" hidden="false" customHeight="true" outlineLevel="0" collapsed="false">
      <c r="A18" s="140" t="n">
        <v>800</v>
      </c>
      <c r="B18" s="78" t="s">
        <v>165</v>
      </c>
      <c r="C18" s="83" t="n">
        <v>12000</v>
      </c>
      <c r="D18" s="142" t="n">
        <v>0</v>
      </c>
      <c r="E18" s="142" t="n">
        <v>0</v>
      </c>
      <c r="F18" s="143"/>
      <c r="G18" s="144" t="n">
        <f aca="false">SUM(D18:F18)</f>
        <v>0</v>
      </c>
      <c r="H18" s="145" t="n">
        <f aca="false">SUM(G18/C18)</f>
        <v>0</v>
      </c>
      <c r="I18" s="146" t="n">
        <f aca="false">C18-G18</f>
        <v>12000</v>
      </c>
      <c r="J18" s="147" t="n">
        <f aca="false">G18*0.1</f>
        <v>0</v>
      </c>
      <c r="K18" s="148"/>
      <c r="L18" s="148"/>
    </row>
    <row r="19" customFormat="false" ht="15" hidden="false" customHeight="true" outlineLevel="0" collapsed="false">
      <c r="A19" s="140" t="n">
        <v>900</v>
      </c>
      <c r="B19" s="78" t="s">
        <v>166</v>
      </c>
      <c r="C19" s="83" t="n">
        <v>4500</v>
      </c>
      <c r="D19" s="142" t="n">
        <v>0</v>
      </c>
      <c r="E19" s="142" t="n">
        <v>0</v>
      </c>
      <c r="F19" s="143"/>
      <c r="G19" s="144" t="n">
        <f aca="false">SUM(D19:F19)</f>
        <v>0</v>
      </c>
      <c r="H19" s="145" t="n">
        <f aca="false">SUM(G19/C19)</f>
        <v>0</v>
      </c>
      <c r="I19" s="146" t="n">
        <f aca="false">C19-G19</f>
        <v>4500</v>
      </c>
      <c r="J19" s="147" t="n">
        <f aca="false">G19*0.1</f>
        <v>0</v>
      </c>
      <c r="K19" s="148"/>
      <c r="L19" s="148"/>
    </row>
    <row r="20" customFormat="false" ht="15" hidden="false" customHeight="true" outlineLevel="0" collapsed="false">
      <c r="A20" s="140" t="n">
        <v>1000</v>
      </c>
      <c r="B20" s="149" t="s">
        <v>167</v>
      </c>
      <c r="C20" s="83" t="n">
        <v>5500</v>
      </c>
      <c r="D20" s="142" t="n">
        <v>0</v>
      </c>
      <c r="E20" s="142" t="n">
        <v>0</v>
      </c>
      <c r="F20" s="143"/>
      <c r="G20" s="144" t="n">
        <f aca="false">SUM(D20:F20)</f>
        <v>0</v>
      </c>
      <c r="H20" s="145" t="n">
        <f aca="false">SUM(G20/C20)</f>
        <v>0</v>
      </c>
      <c r="I20" s="146" t="n">
        <f aca="false">C20-G20</f>
        <v>5500</v>
      </c>
      <c r="J20" s="147" t="n">
        <f aca="false">G20*0.1</f>
        <v>0</v>
      </c>
      <c r="K20" s="148"/>
      <c r="L20" s="148"/>
    </row>
    <row r="21" customFormat="false" ht="15" hidden="false" customHeight="true" outlineLevel="0" collapsed="false">
      <c r="A21" s="140" t="n">
        <v>1100</v>
      </c>
      <c r="B21" s="150" t="s">
        <v>168</v>
      </c>
      <c r="C21" s="83" t="n">
        <v>4000</v>
      </c>
      <c r="D21" s="142" t="n">
        <v>0</v>
      </c>
      <c r="E21" s="142" t="n">
        <v>0</v>
      </c>
      <c r="F21" s="143"/>
      <c r="G21" s="144" t="n">
        <f aca="false">SUM(D21:F21)</f>
        <v>0</v>
      </c>
      <c r="H21" s="145" t="n">
        <f aca="false">SUM(G21/C21)</f>
        <v>0</v>
      </c>
      <c r="I21" s="146" t="n">
        <f aca="false">C21-G21</f>
        <v>4000</v>
      </c>
      <c r="J21" s="147" t="n">
        <f aca="false">G21*0.1</f>
        <v>0</v>
      </c>
      <c r="K21" s="148"/>
      <c r="L21" s="148"/>
    </row>
    <row r="22" customFormat="false" ht="15" hidden="false" customHeight="true" outlineLevel="0" collapsed="false">
      <c r="A22" s="140" t="n">
        <v>1200</v>
      </c>
      <c r="B22" s="150" t="s">
        <v>169</v>
      </c>
      <c r="C22" s="83" t="n">
        <v>7000</v>
      </c>
      <c r="D22" s="142" t="n">
        <v>0</v>
      </c>
      <c r="E22" s="142" t="n">
        <v>0</v>
      </c>
      <c r="F22" s="143"/>
      <c r="G22" s="144" t="n">
        <f aca="false">SUM(D22:F22)</f>
        <v>0</v>
      </c>
      <c r="H22" s="145" t="n">
        <f aca="false">SUM(G22/C22)</f>
        <v>0</v>
      </c>
      <c r="I22" s="146" t="n">
        <f aca="false">C22-G22</f>
        <v>7000</v>
      </c>
      <c r="J22" s="147" t="n">
        <f aca="false">G22*0.1</f>
        <v>0</v>
      </c>
      <c r="K22" s="148"/>
      <c r="L22" s="148"/>
    </row>
    <row r="23" customFormat="false" ht="15" hidden="false" customHeight="true" outlineLevel="0" collapsed="false">
      <c r="A23" s="140" t="n">
        <v>1300</v>
      </c>
      <c r="B23" s="78" t="s">
        <v>170</v>
      </c>
      <c r="C23" s="83" t="n">
        <v>3000</v>
      </c>
      <c r="D23" s="142" t="n">
        <v>0</v>
      </c>
      <c r="E23" s="142" t="n">
        <v>0</v>
      </c>
      <c r="F23" s="143"/>
      <c r="G23" s="144" t="n">
        <f aca="false">SUM(D23:F23)</f>
        <v>0</v>
      </c>
      <c r="H23" s="145" t="n">
        <f aca="false">SUM(G23/C23)</f>
        <v>0</v>
      </c>
      <c r="I23" s="146" t="n">
        <f aca="false">C23-G23</f>
        <v>3000</v>
      </c>
      <c r="J23" s="147" t="n">
        <f aca="false">G23*0.1</f>
        <v>0</v>
      </c>
      <c r="K23" s="148"/>
      <c r="L23" s="148"/>
    </row>
    <row r="24" customFormat="false" ht="15" hidden="false" customHeight="true" outlineLevel="0" collapsed="false">
      <c r="A24" s="140" t="n">
        <v>1400</v>
      </c>
      <c r="B24" s="78" t="s">
        <v>171</v>
      </c>
      <c r="C24" s="83" t="n">
        <v>5000</v>
      </c>
      <c r="D24" s="142" t="n">
        <v>0</v>
      </c>
      <c r="E24" s="142" t="n">
        <v>0</v>
      </c>
      <c r="F24" s="143"/>
      <c r="G24" s="144" t="n">
        <f aca="false">SUM(D24:F24)</f>
        <v>0</v>
      </c>
      <c r="H24" s="145" t="n">
        <f aca="false">SUM(G24/C24)</f>
        <v>0</v>
      </c>
      <c r="I24" s="146" t="n">
        <f aca="false">C24-G24</f>
        <v>5000</v>
      </c>
      <c r="J24" s="147" t="n">
        <f aca="false">G24*0.1</f>
        <v>0</v>
      </c>
      <c r="K24" s="148"/>
      <c r="L24" s="148"/>
    </row>
    <row r="25" customFormat="false" ht="15" hidden="false" customHeight="true" outlineLevel="0" collapsed="false">
      <c r="A25" s="140" t="n">
        <v>1600</v>
      </c>
      <c r="B25" s="78" t="s">
        <v>172</v>
      </c>
      <c r="C25" s="83" t="n">
        <v>16500</v>
      </c>
      <c r="D25" s="142" t="n">
        <v>0</v>
      </c>
      <c r="E25" s="142" t="n">
        <v>0</v>
      </c>
      <c r="F25" s="143"/>
      <c r="G25" s="144" t="n">
        <f aca="false">SUM(D25:F25)</f>
        <v>0</v>
      </c>
      <c r="H25" s="145" t="n">
        <f aca="false">SUM(G25/C25)</f>
        <v>0</v>
      </c>
      <c r="I25" s="146" t="n">
        <f aca="false">C25-G25</f>
        <v>16500</v>
      </c>
      <c r="J25" s="147" t="n">
        <f aca="false">G25*0.1</f>
        <v>0</v>
      </c>
      <c r="K25" s="148"/>
      <c r="L25" s="148"/>
    </row>
    <row r="26" customFormat="false" ht="15" hidden="false" customHeight="true" outlineLevel="0" collapsed="false">
      <c r="A26" s="140" t="n">
        <v>1700</v>
      </c>
      <c r="B26" s="78" t="s">
        <v>173</v>
      </c>
      <c r="C26" s="83" t="n">
        <v>17000</v>
      </c>
      <c r="D26" s="142" t="n">
        <v>0</v>
      </c>
      <c r="E26" s="142" t="n">
        <v>0</v>
      </c>
      <c r="F26" s="143"/>
      <c r="G26" s="144" t="n">
        <f aca="false">SUM(D26:F26)</f>
        <v>0</v>
      </c>
      <c r="H26" s="145" t="n">
        <f aca="false">SUM(G26/C26)</f>
        <v>0</v>
      </c>
      <c r="I26" s="146" t="n">
        <f aca="false">C26-G26</f>
        <v>17000</v>
      </c>
      <c r="J26" s="147" t="n">
        <f aca="false">G26*0.1</f>
        <v>0</v>
      </c>
      <c r="K26" s="148"/>
      <c r="L26" s="148"/>
    </row>
    <row r="27" customFormat="false" ht="15" hidden="false" customHeight="true" outlineLevel="0" collapsed="false">
      <c r="A27" s="140" t="n">
        <v>1800</v>
      </c>
      <c r="B27" s="78" t="s">
        <v>174</v>
      </c>
      <c r="C27" s="83" t="n">
        <v>3000</v>
      </c>
      <c r="D27" s="142"/>
      <c r="E27" s="142"/>
      <c r="F27" s="143"/>
      <c r="G27" s="144"/>
      <c r="H27" s="145"/>
      <c r="I27" s="146"/>
      <c r="J27" s="147"/>
      <c r="K27" s="148"/>
      <c r="L27" s="148"/>
    </row>
    <row r="28" customFormat="false" ht="15" hidden="false" customHeight="true" outlineLevel="0" collapsed="false">
      <c r="A28" s="140" t="n">
        <v>1900</v>
      </c>
      <c r="B28" s="78" t="s">
        <v>175</v>
      </c>
      <c r="C28" s="83" t="n">
        <v>4000</v>
      </c>
      <c r="D28" s="142" t="n">
        <v>0</v>
      </c>
      <c r="E28" s="142" t="n">
        <v>0</v>
      </c>
      <c r="F28" s="143"/>
      <c r="G28" s="144" t="n">
        <f aca="false">SUM(D28:F28)</f>
        <v>0</v>
      </c>
      <c r="H28" s="145" t="n">
        <f aca="false">SUM(G28/C28)</f>
        <v>0</v>
      </c>
      <c r="I28" s="146" t="n">
        <f aca="false">C28-G28</f>
        <v>4000</v>
      </c>
      <c r="J28" s="147" t="n">
        <f aca="false">G28*0.1</f>
        <v>0</v>
      </c>
      <c r="K28" s="148"/>
      <c r="L28" s="148"/>
    </row>
    <row r="29" customFormat="false" ht="15" hidden="false" customHeight="true" outlineLevel="0" collapsed="false">
      <c r="A29" s="140" t="n">
        <v>2000</v>
      </c>
      <c r="B29" s="78" t="s">
        <v>176</v>
      </c>
      <c r="C29" s="83" t="n">
        <v>3000</v>
      </c>
      <c r="D29" s="142"/>
      <c r="E29" s="142"/>
      <c r="F29" s="143"/>
      <c r="G29" s="144"/>
      <c r="H29" s="145"/>
      <c r="I29" s="146"/>
      <c r="J29" s="147"/>
      <c r="K29" s="148"/>
      <c r="L29" s="148"/>
    </row>
    <row r="30" customFormat="false" ht="15" hidden="false" customHeight="true" outlineLevel="0" collapsed="false">
      <c r="A30" s="140" t="n">
        <v>2100</v>
      </c>
      <c r="B30" s="78" t="s">
        <v>177</v>
      </c>
      <c r="C30" s="83" t="n">
        <v>67500</v>
      </c>
      <c r="D30" s="142" t="n">
        <v>0</v>
      </c>
      <c r="E30" s="142" t="n">
        <v>0</v>
      </c>
      <c r="F30" s="143"/>
      <c r="G30" s="144" t="n">
        <f aca="false">SUM(D30:F30)</f>
        <v>0</v>
      </c>
      <c r="H30" s="145" t="n">
        <f aca="false">SUM(G30/C30)</f>
        <v>0</v>
      </c>
      <c r="I30" s="146" t="n">
        <f aca="false">C30-G30</f>
        <v>67500</v>
      </c>
      <c r="J30" s="147" t="n">
        <f aca="false">G30*0.1</f>
        <v>0</v>
      </c>
      <c r="K30" s="148"/>
      <c r="L30" s="148"/>
    </row>
    <row r="31" customFormat="false" ht="15" hidden="false" customHeight="true" outlineLevel="0" collapsed="false">
      <c r="A31" s="140" t="n">
        <v>2200</v>
      </c>
      <c r="B31" s="78" t="s">
        <v>178</v>
      </c>
      <c r="C31" s="83" t="n">
        <v>1000</v>
      </c>
      <c r="D31" s="142" t="n">
        <v>0</v>
      </c>
      <c r="E31" s="142" t="n">
        <v>0</v>
      </c>
      <c r="F31" s="143"/>
      <c r="G31" s="144" t="n">
        <f aca="false">SUM(D31:F31)</f>
        <v>0</v>
      </c>
      <c r="H31" s="145" t="n">
        <f aca="false">SUM(G31/C31)</f>
        <v>0</v>
      </c>
      <c r="I31" s="146" t="n">
        <f aca="false">C31-G31</f>
        <v>1000</v>
      </c>
      <c r="J31" s="147" t="n">
        <f aca="false">G31*0.1</f>
        <v>0</v>
      </c>
      <c r="K31" s="148"/>
      <c r="L31" s="148"/>
    </row>
    <row r="32" customFormat="false" ht="15" hidden="false" customHeight="false" outlineLevel="0" collapsed="false">
      <c r="A32" s="140" t="n">
        <v>2300</v>
      </c>
      <c r="B32" s="78" t="s">
        <v>179</v>
      </c>
      <c r="C32" s="83" t="n">
        <v>28000</v>
      </c>
      <c r="D32" s="142" t="n">
        <v>0</v>
      </c>
      <c r="E32" s="142" t="n">
        <v>0</v>
      </c>
      <c r="F32" s="143"/>
      <c r="G32" s="144" t="n">
        <f aca="false">SUM(D32:F32)</f>
        <v>0</v>
      </c>
      <c r="H32" s="145" t="n">
        <f aca="false">SUM(G32/C32)</f>
        <v>0</v>
      </c>
      <c r="I32" s="146" t="n">
        <f aca="false">C32-G32</f>
        <v>28000</v>
      </c>
      <c r="J32" s="147" t="n">
        <f aca="false">G32*0.1</f>
        <v>0</v>
      </c>
    </row>
    <row r="33" customFormat="false" ht="15" hidden="false" customHeight="false" outlineLevel="0" collapsed="false">
      <c r="A33" s="140" t="n">
        <v>2400</v>
      </c>
      <c r="B33" s="78" t="s">
        <v>180</v>
      </c>
      <c r="C33" s="83" t="n">
        <v>1500</v>
      </c>
      <c r="D33" s="142" t="n">
        <v>0</v>
      </c>
      <c r="E33" s="142" t="n">
        <v>0</v>
      </c>
      <c r="F33" s="143"/>
      <c r="G33" s="144" t="n">
        <f aca="false">SUM(D33:F33)</f>
        <v>0</v>
      </c>
      <c r="H33" s="145" t="n">
        <f aca="false">SUM(G33/C33)</f>
        <v>0</v>
      </c>
      <c r="I33" s="146" t="n">
        <f aca="false">C33-G33</f>
        <v>1500</v>
      </c>
      <c r="J33" s="147" t="n">
        <f aca="false">G33*0.1</f>
        <v>0</v>
      </c>
    </row>
    <row r="34" customFormat="false" ht="15" hidden="false" customHeight="false" outlineLevel="0" collapsed="false">
      <c r="A34" s="140" t="n">
        <v>2500</v>
      </c>
      <c r="B34" s="78" t="s">
        <v>181</v>
      </c>
      <c r="C34" s="83" t="n">
        <v>300</v>
      </c>
      <c r="D34" s="142" t="n">
        <v>0</v>
      </c>
      <c r="E34" s="142" t="n">
        <v>0</v>
      </c>
      <c r="F34" s="143"/>
      <c r="G34" s="144" t="n">
        <f aca="false">SUM(D34:F34)</f>
        <v>0</v>
      </c>
      <c r="H34" s="145" t="n">
        <f aca="false">SUM(G34/C34)</f>
        <v>0</v>
      </c>
      <c r="I34" s="146" t="n">
        <f aca="false">C34-G34</f>
        <v>300</v>
      </c>
      <c r="J34" s="147" t="n">
        <f aca="false">G34*0.1</f>
        <v>0</v>
      </c>
    </row>
    <row r="35" customFormat="false" ht="15" hidden="false" customHeight="false" outlineLevel="0" collapsed="false">
      <c r="A35" s="140" t="n">
        <v>2600</v>
      </c>
      <c r="B35" s="78" t="s">
        <v>182</v>
      </c>
      <c r="C35" s="83" t="n">
        <v>11700</v>
      </c>
      <c r="D35" s="142" t="n">
        <v>0</v>
      </c>
      <c r="E35" s="142" t="n">
        <v>0</v>
      </c>
      <c r="F35" s="143"/>
      <c r="G35" s="144" t="n">
        <f aca="false">SUM(D35:F35)</f>
        <v>0</v>
      </c>
      <c r="H35" s="145" t="n">
        <f aca="false">SUM(G35/C35)</f>
        <v>0</v>
      </c>
      <c r="I35" s="146" t="n">
        <f aca="false">C35-G35</f>
        <v>11700</v>
      </c>
      <c r="J35" s="147" t="n">
        <f aca="false">G35*0.1</f>
        <v>0</v>
      </c>
    </row>
    <row r="36" customFormat="false" ht="15" hidden="false" customHeight="false" outlineLevel="0" collapsed="false">
      <c r="A36" s="140" t="n">
        <v>2700</v>
      </c>
      <c r="B36" s="78" t="s">
        <v>122</v>
      </c>
      <c r="C36" s="83" t="n">
        <v>15000</v>
      </c>
      <c r="D36" s="142"/>
      <c r="E36" s="142"/>
      <c r="F36" s="143"/>
      <c r="G36" s="144"/>
      <c r="H36" s="145"/>
      <c r="I36" s="146"/>
      <c r="J36" s="147"/>
    </row>
    <row r="37" customFormat="false" ht="15" hidden="false" customHeight="false" outlineLevel="0" collapsed="false">
      <c r="A37" s="140"/>
      <c r="B37" s="141"/>
      <c r="C37" s="151"/>
      <c r="D37" s="142"/>
      <c r="E37" s="142"/>
      <c r="F37" s="143"/>
      <c r="G37" s="144"/>
      <c r="H37" s="145"/>
      <c r="I37" s="146"/>
      <c r="J37" s="147"/>
    </row>
    <row r="38" customFormat="false" ht="15" hidden="false" customHeight="false" outlineLevel="0" collapsed="false">
      <c r="A38" s="152"/>
      <c r="B38" s="153" t="s">
        <v>183</v>
      </c>
      <c r="C38" s="154" t="n">
        <f aca="false">SUM(C11:C37)</f>
        <v>318900</v>
      </c>
      <c r="D38" s="154" t="n">
        <f aca="false">SUM(D11:D28)</f>
        <v>0</v>
      </c>
      <c r="E38" s="155" t="n">
        <f aca="false">SUM(E11:E28)</f>
        <v>37900</v>
      </c>
      <c r="F38" s="154" t="n">
        <f aca="false">SUM(F11:F28)</f>
        <v>0</v>
      </c>
      <c r="G38" s="156" t="n">
        <f aca="false">SUM(G11:G28)</f>
        <v>37900</v>
      </c>
      <c r="H38" s="157" t="n">
        <f aca="false">G38/C38</f>
        <v>0.11884603323926</v>
      </c>
      <c r="I38" s="158" t="n">
        <f aca="false">SUM(I11:I37)</f>
        <v>260000</v>
      </c>
      <c r="J38" s="159" t="n">
        <f aca="false">SUM(J11:J28)</f>
        <v>3790</v>
      </c>
    </row>
  </sheetData>
  <mergeCells count="11">
    <mergeCell ref="A6:E6"/>
    <mergeCell ref="G8:H8"/>
    <mergeCell ref="A9:A10"/>
    <mergeCell ref="B9:B10"/>
    <mergeCell ref="C9:C10"/>
    <mergeCell ref="D9:E9"/>
    <mergeCell ref="F9:F10"/>
    <mergeCell ref="G9:G10"/>
    <mergeCell ref="H9:H10"/>
    <mergeCell ref="I9:I10"/>
    <mergeCell ref="J9:J10"/>
  </mergeCells>
  <printOptions headings="false" gridLines="false" gridLinesSet="true" horizontalCentered="true" verticalCentered="false"/>
  <pageMargins left="0.1" right="0.1" top="0.0416666666666667" bottom="0.229861111111111" header="0.511811023622047" footer="0.511811023622047"/>
  <pageSetup paperSize="1" scale="100" fitToWidth="1" fitToHeight="0" pageOrder="downThenOver" orientation="landscape"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LibreOffice/25.8.3.2$Windows_X86_64 LibreOffice_project/8ca8d55c161d602844f5428fa4b58097424e324e</Application>
  <AppVersion>15.0000</AppVersion>
  <Company>Broadmoor</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2011-10-24T16:17:47Z</dcterms:created>
  <dc:creator>Stephen Scallan</dc:creator>
  <dc:description/>
  <dc:language>en-US</dc:language>
  <cp:lastModifiedBy>Windows User</cp:lastModifiedBy>
  <cp:lastPrinted>2024-08-14T14:23:00Z</cp:lastPrinted>
  <dcterms:modified xsi:type="dcterms:W3CDTF">2024-08-14T14:58:10Z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