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45" yWindow="345" windowWidth="21645" windowHeight="14700"/>
  </bookViews>
  <sheets>
    <sheet name="25 Year event" sheetId="1" r:id="rId1"/>
    <sheet name="Intensity calcs" sheetId="2" r:id="rId2"/>
  </sheets>
  <definedNames>
    <definedName name="_xlnm.Print_Area" localSheetId="0">'25 Year event'!$A$1:$G$21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/>
  <c r="F7"/>
  <c r="F9"/>
  <c r="D11"/>
  <c r="F14"/>
  <c r="F16"/>
  <c r="F18"/>
  <c r="D20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F11" i="1" l="1"/>
  <c r="F20"/>
</calcChain>
</file>

<file path=xl/sharedStrings.xml><?xml version="1.0" encoding="utf-8"?>
<sst xmlns="http://schemas.openxmlformats.org/spreadsheetml/2006/main" count="75" uniqueCount="55">
  <si>
    <t>PROJECT:</t>
  </si>
  <si>
    <t xml:space="preserve">PRIOR DEVELOPMENT </t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</si>
  <si>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</si>
  <si>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</si>
  <si>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</si>
  <si>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</si>
  <si>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</si>
  <si>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</si>
  <si>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</si>
  <si>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</si>
  <si>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</si>
  <si>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</si>
  <si>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POST DEVELOPMENT </t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</si>
  <si>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</si>
  <si>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</si>
  <si>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</si>
  <si>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</si>
  <si>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</si>
  <si>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</si>
  <si>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</si>
  <si>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</si>
  <si>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</si>
  <si>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</si>
  <si>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</si>
  <si>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</si>
  <si>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</si>
  <si>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</si>
  <si>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</si>
  <si>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</si>
  <si>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</si>
  <si>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</si>
  <si>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</si>
  <si>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</si>
  <si>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</si>
  <si>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</si>
  <si>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</si>
  <si>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</si>
  <si>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</si>
  <si>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</si>
  <si>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</si>
  <si>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</si>
  <si>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</si>
  <si>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</si>
  <si>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</si>
  <si>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</si>
  <si>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</si>
  <si>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</si>
  <si>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</si>
  <si>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</si>
  <si>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</si>
  <si>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</si>
  <si>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</si>
  <si>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</si>
  <si>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</si>
  <si>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38229 Manzella Drive Slidell</t>
  </si>
</sst>
</file>

<file path=xl/styles.xml><?xml version="1.0" encoding="utf-8"?>
<styleSheet xmlns="http://schemas.openxmlformats.org/spreadsheetml/2006/main">
  <numFmts count="1">
    <numFmt numFmtId="164" formatCode="0.000_)"/>
  </numFmts>
  <fonts count="6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</fills>
  <borders count="46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center"/>
    </xf>
    <xf numFmtId="0" fontId="0" fillId="0" borderId="0" xfId="0" applyFill="1" applyBorder="1"/>
    <xf numFmtId="0" fontId="0" fillId="0" borderId="5" xfId="0" applyFill="1" applyBorder="1"/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5" xfId="0" applyFont="1" applyFill="1" applyBorder="1" applyAlignment="1" applyProtection="1">
      <alignment horizontal="left"/>
    </xf>
    <xf numFmtId="0" fontId="0" fillId="0" borderId="8" xfId="0" applyFont="1" applyFill="1" applyBorder="1" applyAlignment="1" applyProtection="1">
      <alignment horizontal="right"/>
    </xf>
    <xf numFmtId="0" fontId="0" fillId="2" borderId="9" xfId="0" applyFill="1" applyBorder="1" applyProtection="1">
      <protection locked="0"/>
    </xf>
    <xf numFmtId="0" fontId="0" fillId="0" borderId="9" xfId="0" applyFill="1" applyBorder="1"/>
    <xf numFmtId="0" fontId="0" fillId="0" borderId="10" xfId="0" applyFill="1" applyBorder="1"/>
    <xf numFmtId="0" fontId="0" fillId="0" borderId="4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/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0" fillId="0" borderId="14" xfId="0" applyBorder="1" applyAlignment="1"/>
    <xf numFmtId="0" fontId="0" fillId="3" borderId="15" xfId="0" applyFill="1" applyBorder="1"/>
    <xf numFmtId="0" fontId="4" fillId="0" borderId="1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4" borderId="18" xfId="0" applyFill="1" applyBorder="1"/>
    <xf numFmtId="0" fontId="4" fillId="0" borderId="20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0" fillId="0" borderId="12" xfId="0" applyBorder="1" applyAlignment="1"/>
    <xf numFmtId="0" fontId="0" fillId="2" borderId="21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0" borderId="0" xfId="0" applyFont="1" applyFill="1"/>
    <xf numFmtId="0" fontId="3" fillId="0" borderId="26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" fillId="0" borderId="30" xfId="0" applyFont="1" applyFill="1" applyBorder="1"/>
    <xf numFmtId="0" fontId="0" fillId="0" borderId="31" xfId="0" applyBorder="1"/>
    <xf numFmtId="0" fontId="3" fillId="0" borderId="18" xfId="0" applyFont="1" applyFill="1" applyBorder="1"/>
    <xf numFmtId="0" fontId="5" fillId="0" borderId="26" xfId="0" applyFont="1" applyFill="1" applyBorder="1"/>
    <xf numFmtId="0" fontId="3" fillId="0" borderId="32" xfId="0" applyFont="1" applyFill="1" applyBorder="1" applyAlignment="1">
      <alignment horizontal="center" wrapText="1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2" fontId="3" fillId="0" borderId="38" xfId="0" applyNumberFormat="1" applyFont="1" applyFill="1" applyBorder="1" applyAlignment="1">
      <alignment horizontal="center"/>
    </xf>
    <xf numFmtId="2" fontId="3" fillId="0" borderId="39" xfId="0" applyNumberFormat="1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5" fillId="0" borderId="41" xfId="0" applyFont="1" applyFill="1" applyBorder="1"/>
    <xf numFmtId="0" fontId="3" fillId="0" borderId="41" xfId="0" applyFont="1" applyFill="1" applyBorder="1"/>
    <xf numFmtId="0" fontId="3" fillId="0" borderId="42" xfId="0" applyFont="1" applyFill="1" applyBorder="1"/>
    <xf numFmtId="0" fontId="0" fillId="0" borderId="12" xfId="0" applyBorder="1"/>
    <xf numFmtId="0" fontId="0" fillId="0" borderId="33" xfId="0" applyBorder="1"/>
    <xf numFmtId="0" fontId="3" fillId="0" borderId="21" xfId="0" applyFont="1" applyFill="1" applyBorder="1"/>
    <xf numFmtId="0" fontId="3" fillId="0" borderId="43" xfId="0" applyFont="1" applyFill="1" applyBorder="1" applyAlignment="1">
      <alignment horizontal="center"/>
    </xf>
    <xf numFmtId="2" fontId="3" fillId="0" borderId="44" xfId="0" applyNumberFormat="1" applyFont="1" applyFill="1" applyBorder="1" applyAlignment="1">
      <alignment horizontal="center"/>
    </xf>
    <xf numFmtId="2" fontId="3" fillId="0" borderId="45" xfId="0" applyNumberFormat="1" applyFont="1" applyFill="1" applyBorder="1" applyAlignment="1">
      <alignment horizontal="center"/>
    </xf>
    <xf numFmtId="3" fontId="0" fillId="3" borderId="0" xfId="0" applyNumberFormat="1" applyFill="1" applyBorder="1" applyProtection="1">
      <protection locked="0"/>
    </xf>
    <xf numFmtId="3" fontId="0" fillId="0" borderId="9" xfId="0" applyNumberFormat="1" applyFill="1" applyBorder="1"/>
    <xf numFmtId="3" fontId="0" fillId="4" borderId="0" xfId="0" applyNumberFormat="1" applyFill="1" applyBorder="1" applyProtection="1"/>
    <xf numFmtId="3" fontId="0" fillId="4" borderId="0" xfId="0" applyNumberFormat="1" applyFill="1" applyBorder="1" applyProtection="1">
      <protection locked="0"/>
    </xf>
    <xf numFmtId="0" fontId="0" fillId="0" borderId="7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center"/>
    </xf>
    <xf numFmtId="0" fontId="5" fillId="0" borderId="16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horizontal="left"/>
    </xf>
    <xf numFmtId="0" fontId="5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1"/>
  <sheetViews>
    <sheetView tabSelected="1" workbookViewId="0">
      <selection activeCell="C29" sqref="C29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.75" thickTop="1">
      <c r="A1" s="1" t="s">
        <v>0</v>
      </c>
      <c r="B1" s="67" t="s">
        <v>54</v>
      </c>
      <c r="C1" s="67"/>
      <c r="D1" s="67"/>
      <c r="E1" s="67"/>
      <c r="F1" s="67"/>
      <c r="G1" s="67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 ht="12.75" customHeight="1" thickBot="1">
      <c r="A2" s="6"/>
      <c r="B2" s="68"/>
      <c r="C2" s="68"/>
      <c r="D2" s="68"/>
      <c r="E2" s="68"/>
      <c r="F2" s="68"/>
      <c r="G2" s="68"/>
    </row>
    <row r="3" spans="1:17">
      <c r="A3" s="69" t="s">
        <v>1</v>
      </c>
      <c r="B3" s="69"/>
      <c r="C3" s="69"/>
      <c r="D3" s="69"/>
      <c r="E3" s="69"/>
      <c r="F3" s="69"/>
      <c r="G3" s="69"/>
    </row>
    <row r="4" spans="1:17" ht="13.5" thickBot="1">
      <c r="A4" s="66"/>
      <c r="B4" s="66"/>
      <c r="C4" s="66"/>
      <c r="D4" s="66"/>
      <c r="E4" s="66"/>
      <c r="F4" s="66"/>
      <c r="G4" s="66"/>
    </row>
    <row r="5" spans="1:17" ht="13.5" thickTop="1">
      <c r="A5" s="5" t="s">
        <v>2</v>
      </c>
      <c r="B5" s="7"/>
      <c r="C5" s="9"/>
      <c r="D5" s="62">
        <v>22026</v>
      </c>
      <c r="E5" s="10" t="s">
        <v>3</v>
      </c>
      <c r="F5" s="11">
        <f>D5/43560</f>
        <v>0.50564738292011024</v>
      </c>
      <c r="G5" s="12" t="s">
        <v>4</v>
      </c>
    </row>
    <row r="6" spans="1:17">
      <c r="A6" s="13" t="s">
        <v>5</v>
      </c>
      <c r="B6" s="14">
        <v>0.95</v>
      </c>
      <c r="C6" s="15"/>
      <c r="D6" s="63"/>
      <c r="E6" s="15"/>
      <c r="F6" s="15"/>
      <c r="G6" s="16"/>
    </row>
    <row r="7" spans="1:17">
      <c r="A7" s="5" t="s">
        <v>6</v>
      </c>
      <c r="B7" s="7"/>
      <c r="C7" s="7"/>
      <c r="D7" s="62">
        <v>18651</v>
      </c>
      <c r="E7" s="10" t="s">
        <v>3</v>
      </c>
      <c r="F7" s="11">
        <f>D7/43560</f>
        <v>0.42816804407713499</v>
      </c>
      <c r="G7" s="12" t="s">
        <v>4</v>
      </c>
    </row>
    <row r="8" spans="1:17">
      <c r="A8" s="13" t="s">
        <v>7</v>
      </c>
      <c r="B8" s="14">
        <v>0.7</v>
      </c>
      <c r="C8" s="15"/>
      <c r="D8" s="63"/>
      <c r="E8" s="15"/>
      <c r="F8" s="15"/>
      <c r="G8" s="16"/>
    </row>
    <row r="9" spans="1:17">
      <c r="A9" s="5" t="s">
        <v>8</v>
      </c>
      <c r="B9" s="7"/>
      <c r="C9" s="7"/>
      <c r="D9" s="62">
        <v>2808</v>
      </c>
      <c r="E9" s="10" t="s">
        <v>9</v>
      </c>
      <c r="F9" s="11">
        <f>D9/43560</f>
        <v>6.4462809917355368E-2</v>
      </c>
      <c r="G9" s="12" t="s">
        <v>4</v>
      </c>
    </row>
    <row r="10" spans="1:17">
      <c r="A10" s="13" t="s">
        <v>10</v>
      </c>
      <c r="B10" s="14">
        <v>0.3</v>
      </c>
      <c r="C10" s="15"/>
      <c r="D10" s="63"/>
      <c r="E10" s="15"/>
      <c r="F10" s="15"/>
      <c r="G10" s="16"/>
    </row>
    <row r="11" spans="1:17" ht="13.5" thickBot="1">
      <c r="A11" s="5" t="s">
        <v>11</v>
      </c>
      <c r="B11" s="7"/>
      <c r="C11" s="7"/>
      <c r="D11" s="64">
        <f>D5+D7+D9</f>
        <v>43485</v>
      </c>
      <c r="E11" s="10" t="s">
        <v>3</v>
      </c>
      <c r="F11" s="11">
        <f>F5+F7+F9</f>
        <v>0.9982782369146006</v>
      </c>
      <c r="G11" s="12" t="s">
        <v>4</v>
      </c>
    </row>
    <row r="12" spans="1:17">
      <c r="A12" s="69" t="s">
        <v>12</v>
      </c>
      <c r="B12" s="69"/>
      <c r="C12" s="69"/>
      <c r="D12" s="69"/>
      <c r="E12" s="69"/>
      <c r="F12" s="69"/>
      <c r="G12" s="69"/>
    </row>
    <row r="13" spans="1:17" ht="13.5" thickBot="1">
      <c r="A13" s="66"/>
      <c r="B13" s="66"/>
      <c r="C13" s="66"/>
      <c r="D13" s="66"/>
      <c r="E13" s="66"/>
      <c r="F13" s="66"/>
      <c r="G13" s="66"/>
    </row>
    <row r="14" spans="1:17" ht="13.35" customHeight="1" thickTop="1">
      <c r="A14" s="5" t="s">
        <v>2</v>
      </c>
      <c r="B14" s="7"/>
      <c r="C14" s="9"/>
      <c r="D14" s="62">
        <v>21648</v>
      </c>
      <c r="E14" s="10" t="s">
        <v>3</v>
      </c>
      <c r="F14" s="11">
        <f>D14/43560</f>
        <v>0.49696969696969695</v>
      </c>
      <c r="G14" s="12" t="s">
        <v>4</v>
      </c>
    </row>
    <row r="15" spans="1:17" ht="12.75" customHeight="1">
      <c r="A15" s="13" t="s">
        <v>5</v>
      </c>
      <c r="B15" s="14">
        <v>0.95</v>
      </c>
      <c r="C15" s="15"/>
      <c r="D15" s="63"/>
      <c r="E15" s="15"/>
      <c r="F15" s="15"/>
      <c r="G15" s="16"/>
    </row>
    <row r="16" spans="1:17" ht="12.75" customHeight="1">
      <c r="A16" s="5" t="s">
        <v>6</v>
      </c>
      <c r="B16" s="7"/>
      <c r="C16" s="7"/>
      <c r="D16" s="62">
        <v>8475</v>
      </c>
      <c r="E16" s="10" t="s">
        <v>3</v>
      </c>
      <c r="F16" s="11">
        <f>D16/43560</f>
        <v>0.19455922865013775</v>
      </c>
      <c r="G16" s="12" t="s">
        <v>4</v>
      </c>
    </row>
    <row r="17" spans="1:17" ht="12.75" customHeight="1">
      <c r="A17" s="13" t="s">
        <v>7</v>
      </c>
      <c r="B17" s="14">
        <v>0.7</v>
      </c>
      <c r="C17" s="15"/>
      <c r="D17" s="63"/>
      <c r="E17" s="15"/>
      <c r="F17" s="15"/>
      <c r="G17" s="16"/>
    </row>
    <row r="18" spans="1:17">
      <c r="A18" s="5" t="s">
        <v>8</v>
      </c>
      <c r="B18" s="7"/>
      <c r="C18" s="7"/>
      <c r="D18" s="65">
        <v>13362</v>
      </c>
      <c r="E18" s="10" t="s">
        <v>9</v>
      </c>
      <c r="F18" s="11">
        <f>D18/43560</f>
        <v>0.30674931129476585</v>
      </c>
      <c r="G18" s="12" t="s">
        <v>4</v>
      </c>
    </row>
    <row r="19" spans="1:17">
      <c r="A19" s="13" t="s">
        <v>10</v>
      </c>
      <c r="B19" s="14">
        <v>0.3</v>
      </c>
      <c r="C19" s="15"/>
      <c r="D19" s="63"/>
      <c r="E19" s="15"/>
      <c r="F19" s="15"/>
      <c r="G19" s="16"/>
      <c r="H19" s="3"/>
      <c r="I19" s="3"/>
      <c r="J19" s="3"/>
    </row>
    <row r="20" spans="1:17">
      <c r="A20" s="5" t="s">
        <v>11</v>
      </c>
      <c r="B20" s="7"/>
      <c r="C20" s="7"/>
      <c r="D20" s="64">
        <f>D14+D16+D18</f>
        <v>43485</v>
      </c>
      <c r="E20" s="10" t="s">
        <v>3</v>
      </c>
      <c r="F20" s="11">
        <f>F14+F16+F18</f>
        <v>0.9982782369146006</v>
      </c>
      <c r="G20" s="12" t="s">
        <v>4</v>
      </c>
      <c r="H20" s="7"/>
      <c r="I20" s="3"/>
      <c r="J20" s="3"/>
    </row>
    <row r="21" spans="1:17">
      <c r="A21" s="17"/>
      <c r="B21" s="18"/>
      <c r="C21" s="7"/>
      <c r="D21" s="7"/>
      <c r="E21" s="7"/>
      <c r="F21" s="7"/>
      <c r="G21" s="8"/>
      <c r="H21" s="7"/>
      <c r="I21" s="19"/>
      <c r="J21" s="19"/>
      <c r="K21" s="3"/>
      <c r="L21" s="3"/>
      <c r="M21" s="3"/>
      <c r="N21" s="3"/>
      <c r="O21" s="3"/>
      <c r="P21" s="3"/>
      <c r="Q21" s="3"/>
    </row>
  </sheetData>
  <mergeCells count="6">
    <mergeCell ref="A13:G13"/>
    <mergeCell ref="B1:G1"/>
    <mergeCell ref="B2:G2"/>
    <mergeCell ref="A3:G3"/>
    <mergeCell ref="A4:G4"/>
    <mergeCell ref="A12:G12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D64" sqref="D64"/>
    </sheetView>
  </sheetViews>
  <sheetFormatPr defaultColWidth="11.5703125" defaultRowHeight="12.75"/>
  <sheetData>
    <row r="1" spans="1:12">
      <c r="A1" s="21" t="s">
        <v>13</v>
      </c>
      <c r="B1" s="22"/>
      <c r="C1" s="23"/>
      <c r="D1" s="24"/>
      <c r="H1" s="70" t="s">
        <v>14</v>
      </c>
      <c r="I1" s="70"/>
      <c r="J1" s="70"/>
      <c r="K1" s="70"/>
      <c r="L1" s="70"/>
    </row>
    <row r="2" spans="1:12" ht="12.95" customHeight="1">
      <c r="A2" s="25" t="s">
        <v>15</v>
      </c>
      <c r="B2" s="26"/>
      <c r="C2" s="20"/>
      <c r="D2" s="27"/>
      <c r="H2" s="71" t="s">
        <v>16</v>
      </c>
      <c r="I2" s="71"/>
      <c r="J2" s="71"/>
      <c r="K2" s="71"/>
      <c r="L2" s="71"/>
    </row>
    <row r="3" spans="1:12">
      <c r="A3" s="28" t="s">
        <v>17</v>
      </c>
      <c r="B3" s="29"/>
      <c r="C3" s="30"/>
      <c r="D3" s="31"/>
      <c r="H3" s="71"/>
      <c r="I3" s="71"/>
      <c r="J3" s="71"/>
      <c r="K3" s="71"/>
      <c r="L3" s="71"/>
    </row>
    <row r="4" spans="1:12">
      <c r="H4" s="72" t="s">
        <v>18</v>
      </c>
      <c r="I4" s="72"/>
      <c r="J4" s="32"/>
      <c r="K4" s="33"/>
      <c r="L4" s="34"/>
    </row>
    <row r="5" spans="1:12">
      <c r="A5" s="35" t="s">
        <v>19</v>
      </c>
      <c r="B5" s="35"/>
      <c r="H5" s="36" t="s">
        <v>20</v>
      </c>
      <c r="I5" s="37"/>
      <c r="J5" s="38"/>
      <c r="K5" s="39"/>
      <c r="L5" s="40" t="s">
        <v>21</v>
      </c>
    </row>
    <row r="6" spans="1:12">
      <c r="A6" s="73" t="s">
        <v>22</v>
      </c>
      <c r="B6" s="73"/>
      <c r="C6" s="73"/>
      <c r="D6" s="73"/>
      <c r="E6" s="73"/>
      <c r="F6" s="73"/>
      <c r="H6" s="36" t="s">
        <v>23</v>
      </c>
      <c r="I6" s="37"/>
      <c r="J6" s="38"/>
      <c r="K6" s="41"/>
      <c r="L6" s="42" t="s">
        <v>24</v>
      </c>
    </row>
    <row r="7" spans="1:12">
      <c r="A7" s="74" t="s">
        <v>25</v>
      </c>
      <c r="B7" s="74"/>
      <c r="C7" s="74"/>
      <c r="D7" s="74"/>
      <c r="E7" s="74"/>
      <c r="F7" s="74"/>
      <c r="H7" s="43" t="s">
        <v>26</v>
      </c>
      <c r="I7" s="37"/>
      <c r="J7" s="38"/>
      <c r="K7" s="41"/>
      <c r="L7" s="42"/>
    </row>
    <row r="8" spans="1:12" ht="22.5">
      <c r="A8" s="44" t="s">
        <v>27</v>
      </c>
      <c r="B8" s="45" t="s">
        <v>28</v>
      </c>
      <c r="C8" s="46" t="s">
        <v>29</v>
      </c>
      <c r="D8" s="47" t="s">
        <v>30</v>
      </c>
      <c r="E8" s="47" t="s">
        <v>31</v>
      </c>
      <c r="F8" s="48" t="s">
        <v>32</v>
      </c>
      <c r="H8" s="36" t="s">
        <v>33</v>
      </c>
      <c r="I8" s="37"/>
      <c r="J8" s="38"/>
      <c r="K8" s="41"/>
      <c r="L8" s="42" t="s">
        <v>34</v>
      </c>
    </row>
    <row r="9" spans="1:12">
      <c r="A9" s="49">
        <v>5</v>
      </c>
      <c r="B9" s="50">
        <f>2.815*1/(A9/60+0.282)^0.899</f>
        <v>6.9601839710531301</v>
      </c>
      <c r="C9" s="50">
        <f>4.016*1/(A9/60+0.347)^0.826</f>
        <v>8.0588075460187678</v>
      </c>
      <c r="D9" s="50">
        <f>4.611*1/(A9/60+0.346)^0.798</f>
        <v>9.053677589881481</v>
      </c>
      <c r="E9" s="50">
        <f>5.097*1/(A9/60+0.351)^0.783</f>
        <v>9.7926244280308143</v>
      </c>
      <c r="F9" s="51">
        <f>5.487*1/(A9/60+0.334)^0.759</f>
        <v>10.650949043100427</v>
      </c>
      <c r="H9" s="36" t="s">
        <v>35</v>
      </c>
      <c r="I9" s="37"/>
      <c r="J9" s="38"/>
      <c r="K9" s="41"/>
      <c r="L9" s="42" t="s">
        <v>36</v>
      </c>
    </row>
    <row r="10" spans="1:12">
      <c r="A10" s="52">
        <v>6</v>
      </c>
      <c r="B10" s="50">
        <f t="shared" ref="B10:B64" si="0">2.815*1/(A10/60+0.282)^0.899</f>
        <v>6.6865706227083361</v>
      </c>
      <c r="C10" s="50">
        <f t="shared" ref="C10:C64" si="1">4.016*1/(A10/60+0.347)^0.826</f>
        <v>7.8097960041073913</v>
      </c>
      <c r="D10" s="50">
        <f t="shared" ref="D10:D64" si="2">4.611*1/(A10/60+0.346)^0.798</f>
        <v>8.7826566546955558</v>
      </c>
      <c r="E10" s="50">
        <f t="shared" ref="E10:E64" si="3">5.097*1/(A10/60+0.351)^0.783</f>
        <v>9.5081144624843024</v>
      </c>
      <c r="F10" s="51">
        <f t="shared" ref="F10:F64" si="4">5.487*1/(A10/60+0.334)^0.759</f>
        <v>10.339040951180188</v>
      </c>
      <c r="H10" s="36" t="s">
        <v>37</v>
      </c>
      <c r="I10" s="37"/>
      <c r="J10" s="38"/>
      <c r="K10" s="41"/>
      <c r="L10" s="42" t="s">
        <v>38</v>
      </c>
    </row>
    <row r="11" spans="1:12">
      <c r="A11" s="52">
        <v>7</v>
      </c>
      <c r="B11" s="50">
        <f t="shared" si="0"/>
        <v>6.434726265659247</v>
      </c>
      <c r="C11" s="50">
        <f t="shared" si="1"/>
        <v>7.577180818098352</v>
      </c>
      <c r="D11" s="50">
        <f t="shared" si="2"/>
        <v>8.5292548187796644</v>
      </c>
      <c r="E11" s="50">
        <f t="shared" si="3"/>
        <v>9.2417543292766435</v>
      </c>
      <c r="F11" s="51">
        <f t="shared" si="4"/>
        <v>10.047515471358871</v>
      </c>
      <c r="H11" s="36" t="s">
        <v>39</v>
      </c>
      <c r="I11" s="37"/>
      <c r="J11" s="38"/>
      <c r="K11" s="41"/>
      <c r="L11" s="42" t="s">
        <v>40</v>
      </c>
    </row>
    <row r="12" spans="1:12">
      <c r="A12" s="52">
        <v>8</v>
      </c>
      <c r="B12" s="50">
        <f t="shared" si="0"/>
        <v>6.2021131783391743</v>
      </c>
      <c r="C12" s="50">
        <f t="shared" si="1"/>
        <v>7.3593492298407623</v>
      </c>
      <c r="D12" s="50">
        <f t="shared" si="2"/>
        <v>8.2917517751306526</v>
      </c>
      <c r="E12" s="50">
        <f t="shared" si="3"/>
        <v>8.9917992027998217</v>
      </c>
      <c r="F12" s="51">
        <f t="shared" si="4"/>
        <v>9.7743581921045717</v>
      </c>
      <c r="H12" s="36" t="s">
        <v>41</v>
      </c>
      <c r="I12" s="37"/>
      <c r="J12" s="38"/>
      <c r="K12" s="41"/>
      <c r="L12" s="42" t="s">
        <v>42</v>
      </c>
    </row>
    <row r="13" spans="1:12">
      <c r="A13" s="52">
        <v>9</v>
      </c>
      <c r="B13" s="50">
        <f t="shared" si="0"/>
        <v>5.9865761451147605</v>
      </c>
      <c r="C13" s="50">
        <f t="shared" si="1"/>
        <v>7.1548960261875569</v>
      </c>
      <c r="D13" s="50">
        <f t="shared" si="2"/>
        <v>8.0686475332786962</v>
      </c>
      <c r="E13" s="50">
        <f t="shared" si="3"/>
        <v>8.75672465895315</v>
      </c>
      <c r="F13" s="51">
        <f t="shared" si="4"/>
        <v>9.5178165701808997</v>
      </c>
      <c r="H13" s="53" t="s">
        <v>43</v>
      </c>
      <c r="I13" s="38"/>
      <c r="J13" s="38"/>
      <c r="K13" s="41"/>
      <c r="L13" s="42"/>
    </row>
    <row r="14" spans="1:12">
      <c r="A14" s="52">
        <v>10</v>
      </c>
      <c r="B14" s="50">
        <f t="shared" si="0"/>
        <v>5.7862727103344902</v>
      </c>
      <c r="C14" s="50">
        <f t="shared" si="1"/>
        <v>6.9625909450524341</v>
      </c>
      <c r="D14" s="50">
        <f t="shared" si="2"/>
        <v>7.8586279368153358</v>
      </c>
      <c r="E14" s="50">
        <f t="shared" si="3"/>
        <v>8.5351926119981911</v>
      </c>
      <c r="F14" s="51">
        <f t="shared" si="4"/>
        <v>9.2763582719754378</v>
      </c>
      <c r="H14" s="54" t="s">
        <v>44</v>
      </c>
      <c r="I14" s="38"/>
      <c r="J14" s="38"/>
      <c r="K14" s="41"/>
      <c r="L14" s="42" t="s">
        <v>45</v>
      </c>
    </row>
    <row r="15" spans="1:12">
      <c r="A15" s="52">
        <v>11</v>
      </c>
      <c r="B15" s="50">
        <f t="shared" si="0"/>
        <v>5.5996181963997333</v>
      </c>
      <c r="C15" s="50">
        <f t="shared" si="1"/>
        <v>6.7813520661809399</v>
      </c>
      <c r="D15" s="50">
        <f t="shared" si="2"/>
        <v>7.6605364968059524</v>
      </c>
      <c r="E15" s="50">
        <f t="shared" si="3"/>
        <v>8.3260234174240129</v>
      </c>
      <c r="F15" s="51">
        <f t="shared" si="4"/>
        <v>9.0486372753027009</v>
      </c>
      <c r="H15" s="54" t="s">
        <v>46</v>
      </c>
      <c r="I15" s="38"/>
      <c r="J15" s="38"/>
      <c r="K15" s="41"/>
      <c r="L15" s="42" t="s">
        <v>47</v>
      </c>
    </row>
    <row r="16" spans="1:12">
      <c r="A16" s="52">
        <v>12</v>
      </c>
      <c r="B16" s="50">
        <f t="shared" si="0"/>
        <v>5.425241957349848</v>
      </c>
      <c r="C16" s="50">
        <f t="shared" si="1"/>
        <v>6.6102239384607815</v>
      </c>
      <c r="D16" s="50">
        <f t="shared" si="2"/>
        <v>7.4733512262483819</v>
      </c>
      <c r="E16" s="50">
        <f t="shared" si="3"/>
        <v>8.1281728713777746</v>
      </c>
      <c r="F16" s="51">
        <f t="shared" si="4"/>
        <v>8.8334660881074907</v>
      </c>
      <c r="H16" s="36" t="s">
        <v>48</v>
      </c>
      <c r="I16" s="38"/>
      <c r="J16" s="38"/>
      <c r="K16" s="41"/>
      <c r="L16" s="42" t="s">
        <v>49</v>
      </c>
    </row>
    <row r="17" spans="1:12">
      <c r="A17" s="52">
        <v>13</v>
      </c>
      <c r="B17" s="50">
        <f t="shared" si="0"/>
        <v>5.2619522726592365</v>
      </c>
      <c r="C17" s="50">
        <f t="shared" si="1"/>
        <v>6.4483594852079404</v>
      </c>
      <c r="D17" s="50">
        <f t="shared" si="2"/>
        <v>7.2961654654016908</v>
      </c>
      <c r="E17" s="50">
        <f t="shared" si="3"/>
        <v>7.9407131282671051</v>
      </c>
      <c r="F17" s="51">
        <f t="shared" si="4"/>
        <v>8.6297928279504657</v>
      </c>
      <c r="H17" s="54" t="s">
        <v>50</v>
      </c>
      <c r="I17" s="38"/>
      <c r="J17" s="38"/>
      <c r="K17" s="41"/>
      <c r="L17" s="42" t="s">
        <v>51</v>
      </c>
    </row>
    <row r="18" spans="1:12">
      <c r="A18" s="52">
        <v>14</v>
      </c>
      <c r="B18" s="50">
        <f t="shared" si="0"/>
        <v>5.1087079500997898</v>
      </c>
      <c r="C18" s="50">
        <f t="shared" si="1"/>
        <v>6.2950049448736154</v>
      </c>
      <c r="D18" s="50">
        <f t="shared" si="2"/>
        <v>7.1281719151225014</v>
      </c>
      <c r="E18" s="50">
        <f t="shared" si="3"/>
        <v>7.7628167760415545</v>
      </c>
      <c r="F18" s="51">
        <f t="shared" si="4"/>
        <v>8.4366821935413814</v>
      </c>
      <c r="H18" s="55" t="s">
        <v>52</v>
      </c>
      <c r="I18" s="56"/>
      <c r="J18" s="56"/>
      <c r="K18" s="57"/>
      <c r="L18" s="58" t="s">
        <v>53</v>
      </c>
    </row>
    <row r="19" spans="1:12">
      <c r="A19" s="52">
        <v>15</v>
      </c>
      <c r="B19" s="50">
        <f t="shared" si="0"/>
        <v>4.9645951852061767</v>
      </c>
      <c r="C19" s="50">
        <f t="shared" si="1"/>
        <v>6.1494872672646919</v>
      </c>
      <c r="D19" s="50">
        <f t="shared" si="2"/>
        <v>6.9686492665671613</v>
      </c>
      <c r="E19" s="50">
        <f t="shared" si="3"/>
        <v>7.5937434733191784</v>
      </c>
      <c r="F19" s="51">
        <f t="shared" si="4"/>
        <v>8.2532995748703772</v>
      </c>
    </row>
    <row r="20" spans="1:12">
      <c r="A20" s="52">
        <v>16</v>
      </c>
      <c r="B20" s="50">
        <f t="shared" si="0"/>
        <v>4.8288085739561115</v>
      </c>
      <c r="C20" s="50">
        <f t="shared" si="1"/>
        <v>6.0112035089334812</v>
      </c>
      <c r="D20" s="50">
        <f t="shared" si="2"/>
        <v>6.8169509457408006</v>
      </c>
      <c r="E20" s="50">
        <f t="shared" si="3"/>
        <v>7.4328286780397965</v>
      </c>
      <c r="F20" s="51">
        <f t="shared" si="4"/>
        <v>8.0788977112657943</v>
      </c>
    </row>
    <row r="21" spans="1:12">
      <c r="A21" s="52">
        <v>17</v>
      </c>
      <c r="B21" s="50">
        <f t="shared" si="0"/>
        <v>4.7006354326275108</v>
      </c>
      <c r="C21" s="50">
        <f t="shared" si="1"/>
        <v>5.8796118660498937</v>
      </c>
      <c r="D21" s="50">
        <f t="shared" si="2"/>
        <v>6.6724955910935506</v>
      </c>
      <c r="E21" s="50">
        <f t="shared" si="3"/>
        <v>7.2794740937900286</v>
      </c>
      <c r="F21" s="51">
        <f t="shared" si="4"/>
        <v>7.9128054308606179</v>
      </c>
    </row>
    <row r="22" spans="1:12">
      <c r="A22" s="52">
        <v>18</v>
      </c>
      <c r="B22" s="50">
        <f t="shared" si="0"/>
        <v>4.5794427704611689</v>
      </c>
      <c r="C22" s="50">
        <f t="shared" si="1"/>
        <v>5.7542240561549827</v>
      </c>
      <c r="D22" s="50">
        <f t="shared" si="2"/>
        <v>6.534758959386445</v>
      </c>
      <c r="E22" s="50">
        <f t="shared" si="3"/>
        <v>7.1331395346549193</v>
      </c>
      <c r="F22" s="51">
        <f t="shared" si="4"/>
        <v>7.7544181004204269</v>
      </c>
    </row>
    <row r="23" spans="1:12">
      <c r="A23" s="52">
        <v>19</v>
      </c>
      <c r="B23" s="50">
        <f t="shared" si="0"/>
        <v>4.4646664048693747</v>
      </c>
      <c r="C23" s="50">
        <f t="shared" si="1"/>
        <v>5.6345988170441395</v>
      </c>
      <c r="D23" s="50">
        <f t="shared" si="2"/>
        <v>6.40326701498305</v>
      </c>
      <c r="E23" s="50">
        <f t="shared" si="3"/>
        <v>6.9933359677341809</v>
      </c>
      <c r="F23" s="51">
        <f t="shared" si="4"/>
        <v>7.6031894884673976</v>
      </c>
    </row>
    <row r="24" spans="1:12">
      <c r="A24" s="52">
        <v>20</v>
      </c>
      <c r="B24" s="50">
        <f t="shared" si="0"/>
        <v>4.355801818256781</v>
      </c>
      <c r="C24" s="50">
        <f t="shared" si="1"/>
        <v>5.5203363355583575</v>
      </c>
      <c r="D24" s="50">
        <f t="shared" si="2"/>
        <v>6.2775900046862301</v>
      </c>
      <c r="E24" s="50">
        <f t="shared" si="3"/>
        <v>6.8596195382427494</v>
      </c>
      <c r="F24" s="51">
        <f t="shared" si="4"/>
        <v>7.4586248023814159</v>
      </c>
    </row>
    <row r="25" spans="1:12">
      <c r="A25" s="52">
        <v>21</v>
      </c>
      <c r="B25" s="50">
        <f t="shared" si="0"/>
        <v>4.2523964391533866</v>
      </c>
      <c r="C25" s="50">
        <f t="shared" si="1"/>
        <v>5.4110734541736081</v>
      </c>
      <c r="D25" s="50">
        <f t="shared" si="2"/>
        <v>6.1573373572835175</v>
      </c>
      <c r="E25" s="50">
        <f t="shared" si="3"/>
        <v>6.7315864183109708</v>
      </c>
      <c r="F25" s="51">
        <f t="shared" si="4"/>
        <v>7.3202747055434427</v>
      </c>
    </row>
    <row r="26" spans="1:12">
      <c r="A26" s="52">
        <v>22</v>
      </c>
      <c r="B26" s="50">
        <f t="shared" si="0"/>
        <v>4.1540430948443117</v>
      </c>
      <c r="C26" s="50">
        <f t="shared" si="1"/>
        <v>5.3064795311375397</v>
      </c>
      <c r="D26" s="50">
        <f t="shared" si="2"/>
        <v>6.0421532763678645</v>
      </c>
      <c r="E26" s="50">
        <f t="shared" si="3"/>
        <v>6.6088683493930596</v>
      </c>
      <c r="F26" s="51">
        <f t="shared" si="4"/>
        <v>7.1877301564861664</v>
      </c>
    </row>
    <row r="27" spans="1:12">
      <c r="A27" s="52">
        <v>23</v>
      </c>
      <c r="B27" s="50">
        <f t="shared" si="0"/>
        <v>4.0603744327717761</v>
      </c>
      <c r="C27" s="50">
        <f t="shared" si="1"/>
        <v>5.2062528521389533</v>
      </c>
      <c r="D27" s="50">
        <f t="shared" si="2"/>
        <v>5.9317129184780715</v>
      </c>
      <c r="E27" s="50">
        <f t="shared" si="3"/>
        <v>6.4911287712313497</v>
      </c>
      <c r="F27" s="51">
        <f t="shared" si="4"/>
        <v>7.0606179405896246</v>
      </c>
    </row>
    <row r="28" spans="1:12">
      <c r="A28" s="52">
        <v>24</v>
      </c>
      <c r="B28" s="50">
        <f t="shared" si="0"/>
        <v>3.9710581471680113</v>
      </c>
      <c r="C28" s="50">
        <f t="shared" si="1"/>
        <v>5.1101175093441338</v>
      </c>
      <c r="D28" s="50">
        <f t="shared" si="2"/>
        <v>5.8257190674550587</v>
      </c>
      <c r="E28" s="50">
        <f t="shared" si="3"/>
        <v>6.3780594488607614</v>
      </c>
      <c r="F28" s="51">
        <f t="shared" si="4"/>
        <v>6.9385967877330712</v>
      </c>
    </row>
    <row r="29" spans="1:12">
      <c r="A29" s="52">
        <v>25</v>
      </c>
      <c r="B29" s="50">
        <f t="shared" si="0"/>
        <v>3.8857928782325577</v>
      </c>
      <c r="C29" s="50">
        <f t="shared" si="1"/>
        <v>5.0178206780378671</v>
      </c>
      <c r="D29" s="50">
        <f t="shared" si="2"/>
        <v>5.7238992311292058</v>
      </c>
      <c r="E29" s="50">
        <f t="shared" si="3"/>
        <v>6.2693775241313752</v>
      </c>
      <c r="F29" s="51">
        <f t="shared" si="4"/>
        <v>6.8213539877273917</v>
      </c>
    </row>
    <row r="30" spans="1:12">
      <c r="A30" s="52">
        <v>26</v>
      </c>
      <c r="B30" s="50">
        <f t="shared" si="0"/>
        <v>3.8043046756169576</v>
      </c>
      <c r="C30" s="50">
        <f t="shared" si="1"/>
        <v>4.92913023279021</v>
      </c>
      <c r="D30" s="50">
        <f t="shared" si="2"/>
        <v>5.6260030988030785</v>
      </c>
      <c r="E30" s="50">
        <f t="shared" si="3"/>
        <v>6.1648229304155215</v>
      </c>
      <c r="F30" s="51">
        <f t="shared" si="4"/>
        <v>6.7086024302526956</v>
      </c>
    </row>
    <row r="31" spans="1:12">
      <c r="A31" s="52">
        <v>27</v>
      </c>
      <c r="B31" s="50">
        <f t="shared" si="0"/>
        <v>3.7263439374694527</v>
      </c>
      <c r="C31" s="50">
        <f t="shared" si="1"/>
        <v>4.8438326545929433</v>
      </c>
      <c r="D31" s="50">
        <f t="shared" si="2"/>
        <v>5.5318003080630715</v>
      </c>
      <c r="E31" s="50">
        <f t="shared" si="3"/>
        <v>6.0641561191215656</v>
      </c>
      <c r="F31" s="51">
        <f t="shared" si="4"/>
        <v>6.6000780081442123</v>
      </c>
    </row>
    <row r="32" spans="1:12">
      <c r="A32" s="52">
        <v>28</v>
      </c>
      <c r="B32" s="50">
        <f t="shared" si="0"/>
        <v>3.6516827519163759</v>
      </c>
      <c r="C32" s="50">
        <f t="shared" si="1"/>
        <v>4.7617311882076825</v>
      </c>
      <c r="D32" s="50">
        <f t="shared" si="2"/>
        <v>5.4410784777020007</v>
      </c>
      <c r="E32" s="50">
        <f t="shared" si="3"/>
        <v>5.9671560548059368</v>
      </c>
      <c r="F32" s="51">
        <f t="shared" si="4"/>
        <v>6.4955373327728116</v>
      </c>
    </row>
    <row r="33" spans="1:6">
      <c r="A33" s="52">
        <v>29</v>
      </c>
      <c r="B33" s="50">
        <f t="shared" si="0"/>
        <v>3.5801125804497143</v>
      </c>
      <c r="C33" s="50">
        <f t="shared" si="1"/>
        <v>4.6826442153816439</v>
      </c>
      <c r="D33" s="50">
        <f t="shared" si="2"/>
        <v>5.3536414703216542</v>
      </c>
      <c r="E33" s="50">
        <f t="shared" si="3"/>
        <v>5.8736184424077749</v>
      </c>
      <c r="F33" s="51">
        <f t="shared" si="4"/>
        <v>6.3947557183963459</v>
      </c>
    </row>
    <row r="34" spans="1:6">
      <c r="A34" s="52">
        <v>30</v>
      </c>
      <c r="B34" s="50">
        <f t="shared" si="0"/>
        <v>3.5114422328919797</v>
      </c>
      <c r="C34" s="50">
        <f t="shared" si="1"/>
        <v>4.6064038148852582</v>
      </c>
      <c r="D34" s="50">
        <f t="shared" si="2"/>
        <v>5.2693078537925659</v>
      </c>
      <c r="E34" s="50">
        <f t="shared" si="3"/>
        <v>5.7833541557027015</v>
      </c>
      <c r="F34" s="51">
        <f t="shared" si="4"/>
        <v>6.297525399061235</v>
      </c>
    </row>
    <row r="35" spans="1:6">
      <c r="A35" s="52">
        <v>31</v>
      </c>
      <c r="B35" s="50">
        <f t="shared" si="0"/>
        <v>3.4454960919146558</v>
      </c>
      <c r="C35" s="50">
        <f t="shared" si="1"/>
        <v>4.5328544847199543</v>
      </c>
      <c r="D35" s="50">
        <f t="shared" si="2"/>
        <v>5.187909535401257</v>
      </c>
      <c r="E35" s="50">
        <f t="shared" si="3"/>
        <v>5.6961878407022564</v>
      </c>
      <c r="F35" s="51">
        <f t="shared" si="4"/>
        <v>6.2036539471838603</v>
      </c>
    </row>
    <row r="36" spans="1:6">
      <c r="A36" s="52">
        <v>32</v>
      </c>
      <c r="B36" s="50">
        <f t="shared" si="0"/>
        <v>3.3821125518792297</v>
      </c>
      <c r="C36" s="50">
        <f t="shared" si="1"/>
        <v>4.4618520055031672</v>
      </c>
      <c r="D36" s="50">
        <f t="shared" si="2"/>
        <v>5.1092905463907643</v>
      </c>
      <c r="E36" s="50">
        <f t="shared" si="3"/>
        <v>5.6119566715875457</v>
      </c>
      <c r="F36" s="51">
        <f t="shared" si="4"/>
        <v>6.1129628675549723</v>
      </c>
    </row>
    <row r="37" spans="1:6">
      <c r="A37" s="52">
        <v>33</v>
      </c>
      <c r="B37" s="50">
        <f t="shared" si="0"/>
        <v>3.3211426423503227</v>
      </c>
      <c r="C37" s="50">
        <f t="shared" si="1"/>
        <v>4.3932624270952898</v>
      </c>
      <c r="D37" s="50">
        <f t="shared" si="2"/>
        <v>5.0333059578403825</v>
      </c>
      <c r="E37" s="50">
        <f t="shared" si="3"/>
        <v>5.5305092399988842</v>
      </c>
      <c r="F37" s="51">
        <f t="shared" si="4"/>
        <v>6.0252863443603717</v>
      </c>
    </row>
    <row r="38" spans="1:6">
      <c r="A38" s="52">
        <v>34</v>
      </c>
      <c r="B38" s="50">
        <f t="shared" si="0"/>
        <v>3.262448811234727</v>
      </c>
      <c r="C38" s="50">
        <f t="shared" si="1"/>
        <v>4.3269611630978799</v>
      </c>
      <c r="D38" s="50">
        <f t="shared" si="2"/>
        <v>4.9598209115490395</v>
      </c>
      <c r="E38" s="50">
        <f t="shared" si="3"/>
        <v>5.451704561219695</v>
      </c>
      <c r="F38" s="51">
        <f t="shared" si="4"/>
        <v>5.9404701220356255</v>
      </c>
    </row>
    <row r="39" spans="1:6">
      <c r="A39" s="52">
        <v>35</v>
      </c>
      <c r="B39" s="50">
        <f t="shared" si="0"/>
        <v>3.2059038463144267</v>
      </c>
      <c r="C39" s="50">
        <f t="shared" si="1"/>
        <v>4.2628321800108795</v>
      </c>
      <c r="D39" s="50">
        <f t="shared" si="2"/>
        <v>4.8887097518755214</v>
      </c>
      <c r="E39" s="50">
        <f t="shared" si="3"/>
        <v>5.3754111830828526</v>
      </c>
      <c r="F39" s="51">
        <f t="shared" si="4"/>
        <v>5.8583705034828055</v>
      </c>
    </row>
    <row r="40" spans="1:6">
      <c r="A40" s="52">
        <v>36</v>
      </c>
      <c r="B40" s="50">
        <f t="shared" si="0"/>
        <v>3.1513899171139776</v>
      </c>
      <c r="C40" s="50">
        <f t="shared" si="1"/>
        <v>4.2007672696592548</v>
      </c>
      <c r="D40" s="50">
        <f t="shared" si="2"/>
        <v>4.8198552464221303</v>
      </c>
      <c r="E40" s="50">
        <f t="shared" si="3"/>
        <v>5.3015063853645685</v>
      </c>
      <c r="F40" s="51">
        <f t="shared" si="4"/>
        <v>5.7788534514629459</v>
      </c>
    </row>
    <row r="41" spans="1:6">
      <c r="A41" s="52">
        <v>37</v>
      </c>
      <c r="B41" s="50">
        <f t="shared" si="0"/>
        <v>3.0987977216907807</v>
      </c>
      <c r="C41" s="50">
        <f t="shared" si="1"/>
        <v>4.1406653950434027</v>
      </c>
      <c r="D41" s="50">
        <f t="shared" si="2"/>
        <v>4.75314788508667</v>
      </c>
      <c r="E41" s="50">
        <f t="shared" si="3"/>
        <v>5.2298754590740977</v>
      </c>
      <c r="F41" s="51">
        <f t="shared" si="4"/>
        <v>5.7017937809118084</v>
      </c>
    </row>
    <row r="42" spans="1:6">
      <c r="A42" s="52">
        <v>38</v>
      </c>
      <c r="B42" s="50">
        <f t="shared" si="0"/>
        <v>3.0480257251554956</v>
      </c>
      <c r="C42" s="50">
        <f t="shared" si="1"/>
        <v>4.082432101079676</v>
      </c>
      <c r="D42" s="50">
        <f t="shared" si="2"/>
        <v>4.6884852484002968</v>
      </c>
      <c r="E42" s="50">
        <f t="shared" si="3"/>
        <v>5.1604110564460202</v>
      </c>
      <c r="F42" s="51">
        <f t="shared" si="4"/>
        <v>5.6270744315680146</v>
      </c>
    </row>
    <row r="43" spans="1:6">
      <c r="A43" s="52">
        <v>39</v>
      </c>
      <c r="B43" s="50">
        <f t="shared" si="0"/>
        <v>2.9989794785951136</v>
      </c>
      <c r="C43" s="50">
        <f t="shared" si="1"/>
        <v>4.0259789828154267</v>
      </c>
      <c r="D43" s="50">
        <f t="shared" si="2"/>
        <v>4.62577143725595</v>
      </c>
      <c r="E43" s="50">
        <f t="shared" si="3"/>
        <v>5.0930126036353602</v>
      </c>
      <c r="F43" s="51">
        <f t="shared" si="4"/>
        <v>5.5545858116999849</v>
      </c>
    </row>
    <row r="44" spans="1:6">
      <c r="A44" s="52">
        <v>40</v>
      </c>
      <c r="B44" s="50">
        <f t="shared" si="0"/>
        <v>2.9515710086446023</v>
      </c>
      <c r="C44" s="50">
        <f t="shared" si="1"/>
        <v>3.9712232046586027</v>
      </c>
      <c r="D44" s="50">
        <f t="shared" si="2"/>
        <v>4.5649165571471224</v>
      </c>
      <c r="E44" s="50">
        <f t="shared" si="3"/>
        <v>5.0275857691373744</v>
      </c>
      <c r="F44" s="51">
        <f t="shared" si="4"/>
        <v>5.4842252049113016</v>
      </c>
    </row>
    <row r="45" spans="1:6">
      <c r="A45" s="52">
        <v>41</v>
      </c>
      <c r="B45" s="50">
        <f t="shared" si="0"/>
        <v>2.9057182692844683</v>
      </c>
      <c r="C45" s="50">
        <f t="shared" si="1"/>
        <v>3.9180870649808806</v>
      </c>
      <c r="D45" s="50">
        <f t="shared" si="2"/>
        <v>4.5058362509069063</v>
      </c>
      <c r="E45" s="50">
        <f t="shared" si="3"/>
        <v>4.9640419818305377</v>
      </c>
      <c r="F45" s="51">
        <f t="shared" si="4"/>
        <v>5.4158962330256317</v>
      </c>
    </row>
    <row r="46" spans="1:6">
      <c r="A46" s="52">
        <v>42</v>
      </c>
      <c r="B46" s="50">
        <f t="shared" si="0"/>
        <v>2.8613446485717446</v>
      </c>
      <c r="C46" s="50">
        <f t="shared" si="1"/>
        <v>3.8664976011570871</v>
      </c>
      <c r="D46" s="50">
        <f t="shared" si="2"/>
        <v>4.4484512746852216</v>
      </c>
      <c r="E46" s="50">
        <f t="shared" si="3"/>
        <v>4.9022979932956456</v>
      </c>
      <c r="F46" s="51">
        <f t="shared" si="4"/>
        <v>5.349508368929432</v>
      </c>
    </row>
    <row r="47" spans="1:6">
      <c r="A47" s="52">
        <v>43</v>
      </c>
      <c r="B47" s="50">
        <f t="shared" si="0"/>
        <v>2.8183785239740815</v>
      </c>
      <c r="C47" s="50">
        <f t="shared" si="1"/>
        <v>3.8163862307099063</v>
      </c>
      <c r="D47" s="50">
        <f t="shared" si="2"/>
        <v>4.3926871125467768</v>
      </c>
      <c r="E47" s="50">
        <f t="shared" si="3"/>
        <v>4.8422754797147194</v>
      </c>
      <c r="F47" s="51">
        <f t="shared" si="4"/>
        <v>5.2849764940055888</v>
      </c>
    </row>
    <row r="48" spans="1:6">
      <c r="A48" s="52">
        <v>44</v>
      </c>
      <c r="B48" s="50">
        <f t="shared" si="0"/>
        <v>2.7767528607981204</v>
      </c>
      <c r="C48" s="50">
        <f t="shared" si="1"/>
        <v>3.7676884247525457</v>
      </c>
      <c r="D48" s="50">
        <f t="shared" si="2"/>
        <v>4.3384736256291871</v>
      </c>
      <c r="E48" s="50">
        <f t="shared" si="3"/>
        <v>4.7839006792161971</v>
      </c>
      <c r="F48" s="51">
        <f t="shared" si="4"/>
        <v>5.2222204954426727</v>
      </c>
    </row>
    <row r="49" spans="1:6">
      <c r="A49" s="52">
        <v>45</v>
      </c>
      <c r="B49" s="50">
        <f t="shared" si="0"/>
        <v>2.7364048489066644</v>
      </c>
      <c r="C49" s="50">
        <f t="shared" si="1"/>
        <v>3.720343410375277</v>
      </c>
      <c r="D49" s="50">
        <f t="shared" si="2"/>
        <v>4.2857447322829438</v>
      </c>
      <c r="E49" s="50">
        <f t="shared" si="3"/>
        <v>4.7271040610206772</v>
      </c>
      <c r="F49" s="51">
        <f t="shared" si="4"/>
        <v>5.1611648992680159</v>
      </c>
    </row>
    <row r="50" spans="1:6">
      <c r="A50" s="52">
        <v>46</v>
      </c>
      <c r="B50" s="50">
        <f t="shared" si="0"/>
        <v>2.6972755735229477</v>
      </c>
      <c r="C50" s="50">
        <f t="shared" si="1"/>
        <v>3.6742938990151757</v>
      </c>
      <c r="D50" s="50">
        <f t="shared" si="2"/>
        <v>4.2344381160335667</v>
      </c>
      <c r="E50" s="50">
        <f t="shared" si="3"/>
        <v>4.6718200231653348</v>
      </c>
      <c r="F50" s="51">
        <f t="shared" si="4"/>
        <v>5.1017385354416129</v>
      </c>
    </row>
    <row r="51" spans="1:6">
      <c r="A51" s="52">
        <v>47</v>
      </c>
      <c r="B51" s="50">
        <f t="shared" si="0"/>
        <v>2.6593097164399309</v>
      </c>
      <c r="C51" s="50">
        <f t="shared" si="1"/>
        <v>3.6294858381904502</v>
      </c>
      <c r="D51" s="50">
        <f t="shared" si="2"/>
        <v>4.1844949585704194</v>
      </c>
      <c r="E51" s="50">
        <f t="shared" si="3"/>
        <v>4.6179866159541643</v>
      </c>
      <c r="F51" s="51">
        <f t="shared" si="4"/>
        <v>5.0438742317724667</v>
      </c>
    </row>
    <row r="52" spans="1:6">
      <c r="A52" s="52">
        <v>48</v>
      </c>
      <c r="B52" s="50">
        <f t="shared" si="0"/>
        <v>2.6224552844009597</v>
      </c>
      <c r="C52" s="50">
        <f t="shared" si="1"/>
        <v>3.5858681842789113</v>
      </c>
      <c r="D52" s="50">
        <f t="shared" si="2"/>
        <v>4.1358596952842213</v>
      </c>
      <c r="E52" s="50">
        <f t="shared" si="3"/>
        <v>4.5655452886032233</v>
      </c>
      <c r="F52" s="51">
        <f t="shared" si="4"/>
        <v>4.9875085337890575</v>
      </c>
    </row>
    <row r="53" spans="1:6">
      <c r="A53" s="52">
        <v>49</v>
      </c>
      <c r="B53" s="50">
        <f t="shared" si="0"/>
        <v>2.5866633618058628</v>
      </c>
      <c r="C53" s="50">
        <f t="shared" si="1"/>
        <v>3.5433926942805898</v>
      </c>
      <c r="D53" s="50">
        <f t="shared" si="2"/>
        <v>4.0884797911526558</v>
      </c>
      <c r="E53" s="50">
        <f t="shared" si="3"/>
        <v>4.514440656831658</v>
      </c>
      <c r="F53" s="51">
        <f t="shared" si="4"/>
        <v>4.9325814480184818</v>
      </c>
    </row>
    <row r="54" spans="1:6">
      <c r="A54" s="52">
        <v>50</v>
      </c>
      <c r="B54" s="50">
        <f t="shared" si="0"/>
        <v>2.5518878852327722</v>
      </c>
      <c r="C54" s="50">
        <f t="shared" si="1"/>
        <v>3.5020137347323916</v>
      </c>
      <c r="D54" s="50">
        <f t="shared" si="2"/>
        <v>4.0423055350163581</v>
      </c>
      <c r="E54" s="50">
        <f t="shared" si="3"/>
        <v>4.4646202893960245</v>
      </c>
      <c r="F54" s="51">
        <f t="shared" si="4"/>
        <v>4.8790362064113122</v>
      </c>
    </row>
    <row r="55" spans="1:6">
      <c r="A55" s="52">
        <v>51</v>
      </c>
      <c r="B55" s="50">
        <f t="shared" si="0"/>
        <v>2.5180854375580495</v>
      </c>
      <c r="C55" s="50">
        <f t="shared" si="1"/>
        <v>3.4616881061426166</v>
      </c>
      <c r="D55" s="50">
        <f t="shared" si="2"/>
        <v>3.9972898505006351</v>
      </c>
      <c r="E55" s="50">
        <f t="shared" si="3"/>
        <v>4.4160345117820432</v>
      </c>
      <c r="F55" s="51">
        <f t="shared" si="4"/>
        <v>4.8268190498968124</v>
      </c>
    </row>
    <row r="56" spans="1:6">
      <c r="A56" s="52">
        <v>52</v>
      </c>
      <c r="B56" s="50">
        <f t="shared" si="0"/>
        <v>2.4852150597110398</v>
      </c>
      <c r="C56" s="50">
        <f t="shared" si="1"/>
        <v>3.4223748814887487</v>
      </c>
      <c r="D56" s="50">
        <f t="shared" si="2"/>
        <v>3.9533881220254692</v>
      </c>
      <c r="E56" s="50">
        <f t="shared" si="3"/>
        <v>4.3686362254584274</v>
      </c>
      <c r="F56" s="51">
        <f t="shared" si="4"/>
        <v>4.7758790292705857</v>
      </c>
    </row>
    <row r="57" spans="1:6">
      <c r="A57" s="52">
        <v>53</v>
      </c>
      <c r="B57" s="50">
        <f t="shared" si="0"/>
        <v>2.4532380783223551</v>
      </c>
      <c r="C57" s="50">
        <f t="shared" si="1"/>
        <v>3.3840352574765613</v>
      </c>
      <c r="D57" s="50">
        <f t="shared" si="2"/>
        <v>3.9105580345112987</v>
      </c>
      <c r="E57" s="50">
        <f t="shared" si="3"/>
        <v>4.3223807412653956</v>
      </c>
      <c r="F57" s="51">
        <f t="shared" si="4"/>
        <v>4.7261678218080405</v>
      </c>
    </row>
    <row r="58" spans="1:6">
      <c r="A58" s="52">
        <v>54</v>
      </c>
      <c r="B58" s="50">
        <f t="shared" si="0"/>
        <v>2.4221179477184482</v>
      </c>
      <c r="C58" s="50">
        <f t="shared" si="1"/>
        <v>3.3466324173949045</v>
      </c>
      <c r="D58" s="50">
        <f t="shared" si="2"/>
        <v>3.8687594255334599</v>
      </c>
      <c r="E58" s="50">
        <f t="shared" si="3"/>
        <v>4.2772256256586285</v>
      </c>
      <c r="F58" s="51">
        <f t="shared" si="4"/>
        <v>4.6776395621656874</v>
      </c>
    </row>
    <row r="59" spans="1:6">
      <c r="A59" s="52">
        <v>55</v>
      </c>
      <c r="B59" s="50">
        <f t="shared" si="0"/>
        <v>2.391820104885324</v>
      </c>
      <c r="C59" s="50">
        <f t="shared" si="1"/>
        <v>3.310131404521016</v>
      </c>
      <c r="D59" s="50">
        <f t="shared" si="2"/>
        <v>3.8279541488067732</v>
      </c>
      <c r="E59" s="50">
        <f t="shared" si="3"/>
        <v>4.2331305586605827</v>
      </c>
      <c r="F59" s="51">
        <f t="shared" si="4"/>
        <v>4.6302506862812596</v>
      </c>
    </row>
    <row r="60" spans="1:6">
      <c r="A60" s="52">
        <v>56</v>
      </c>
      <c r="B60" s="50">
        <f t="shared" si="0"/>
        <v>2.3623118361734976</v>
      </c>
      <c r="C60" s="50">
        <f t="shared" si="1"/>
        <v>3.2744990051377738</v>
      </c>
      <c r="D60" s="50">
        <f t="shared" si="2"/>
        <v>3.7881059479954864</v>
      </c>
      <c r="E60" s="50">
        <f t="shared" si="3"/>
        <v>4.1900572024871723</v>
      </c>
      <c r="F60" s="51">
        <f t="shared" si="4"/>
        <v>4.5839597871153241</v>
      </c>
    </row>
    <row r="61" spans="1:6">
      <c r="A61" s="52">
        <v>57</v>
      </c>
      <c r="B61" s="50">
        <f t="shared" si="0"/>
        <v>2.3335621546476149</v>
      </c>
      <c r="C61" s="50">
        <f t="shared" si="1"/>
        <v>3.2397036403188246</v>
      </c>
      <c r="D61" s="50">
        <f t="shared" si="2"/>
        <v>3.7491803399447305</v>
      </c>
      <c r="E61" s="50">
        <f t="shared" si="3"/>
        <v>4.1479690799208608</v>
      </c>
      <c r="F61" s="51">
        <f t="shared" si="4"/>
        <v>4.5387274811938534</v>
      </c>
    </row>
    <row r="62" spans="1:6">
      <c r="A62" s="52">
        <v>58</v>
      </c>
      <c r="B62" s="50">
        <f t="shared" si="0"/>
        <v>2.3055416870998564</v>
      </c>
      <c r="C62" s="50">
        <f t="shared" si="1"/>
        <v>3.2057152657214134</v>
      </c>
      <c r="D62" s="50">
        <f t="shared" si="2"/>
        <v>3.7111445065192052</v>
      </c>
      <c r="E62" s="50">
        <f t="shared" si="3"/>
        <v>4.1068314615928037</v>
      </c>
      <c r="F62" s="51">
        <f t="shared" si="4"/>
        <v>4.494516285014809</v>
      </c>
    </row>
    <row r="63" spans="1:6">
      <c r="A63" s="52">
        <v>59</v>
      </c>
      <c r="B63" s="50">
        <f t="shared" si="0"/>
        <v>2.2782225698483596</v>
      </c>
      <c r="C63" s="50">
        <f t="shared" si="1"/>
        <v>3.1725052787013555</v>
      </c>
      <c r="D63" s="50">
        <f t="shared" si="2"/>
        <v>3.6739671943145717</v>
      </c>
      <c r="E63" s="50">
        <f t="shared" si="3"/>
        <v>4.0666112614181946</v>
      </c>
      <c r="F63" s="51">
        <f t="shared" si="4"/>
        <v>4.45129050047393</v>
      </c>
    </row>
    <row r="64" spans="1:6">
      <c r="A64" s="59">
        <v>60</v>
      </c>
      <c r="B64" s="60">
        <f t="shared" si="0"/>
        <v>2.2515783525321944</v>
      </c>
      <c r="C64" s="60">
        <f t="shared" si="1"/>
        <v>3.1400464321310486</v>
      </c>
      <c r="D64" s="60">
        <f t="shared" si="2"/>
        <v>3.6376186215779986</v>
      </c>
      <c r="E64" s="60">
        <f t="shared" si="3"/>
        <v>4.0272769395016192</v>
      </c>
      <c r="F64" s="61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2013-06-25T19:50:36Z</cp:lastPrinted>
  <dcterms:created xsi:type="dcterms:W3CDTF">2011-05-17T14:52:40Z</dcterms:created>
  <dcterms:modified xsi:type="dcterms:W3CDTF">2025-04-09T19:42:44Z</dcterms:modified>
</cp:coreProperties>
</file>