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<sst xmlns="http://schemas.openxmlformats.org/spreadsheetml/2006/main" count="42" uniqueCount="22">
  <si>
    <t xml:space="preserve">Key points about bending radius when boring pipe:</t>
  </si>
  <si>
    <t xml:space="preserve">For a manufactured bend it is 25 x pipe diameter</t>
  </si>
  <si>
    <t xml:space="preserve">"1000xD rule":</t>
  </si>
  <si>
    <t xml:space="preserve">6” pipe is 150 inches</t>
  </si>
  <si>
    <t xml:space="preserve">1,000 " x 6"  =</t>
  </si>
  <si>
    <t xml:space="preserve">inch radius or</t>
  </si>
  <si>
    <t xml:space="preserve">ft radius</t>
  </si>
  <si>
    <r>
      <rPr>
        <sz val="14"/>
        <color theme="1"/>
        <rFont val="Arial"/>
        <family val="2"/>
        <charset val="1"/>
      </rPr>
      <t xml:space="preserve">R</t>
    </r>
    <r>
      <rPr>
        <vertAlign val="subscript"/>
        <sz val="14"/>
        <color theme="1"/>
        <rFont val="Arial"/>
        <family val="2"/>
        <charset val="1"/>
      </rPr>
      <t xml:space="preserve">F</t>
    </r>
    <r>
      <rPr>
        <sz val="14"/>
        <color theme="1"/>
        <rFont val="Arial"/>
        <family val="2"/>
        <charset val="1"/>
      </rPr>
      <t xml:space="preserve"> </t>
    </r>
  </si>
  <si>
    <t xml:space="preserve">=</t>
  </si>
  <si>
    <t xml:space="preserve">D</t>
  </si>
  <si>
    <t xml:space="preserve">/</t>
  </si>
  <si>
    <r>
      <rPr>
        <sz val="14"/>
        <color theme="1"/>
        <rFont val="Arial"/>
        <family val="2"/>
        <charset val="1"/>
      </rPr>
      <t xml:space="preserve">f</t>
    </r>
    <r>
      <rPr>
        <vertAlign val="subscript"/>
        <sz val="14"/>
        <color theme="1"/>
        <rFont val="Arial"/>
        <family val="2"/>
        <charset val="1"/>
      </rPr>
      <t xml:space="preserve">R</t>
    </r>
  </si>
  <si>
    <t xml:space="preserve">ft minimum diameter radius</t>
  </si>
  <si>
    <t xml:space="preserve">L</t>
  </si>
  <si>
    <t xml:space="preserve">&lt;Theta</t>
  </si>
  <si>
    <t xml:space="preserve">x</t>
  </si>
  <si>
    <t xml:space="preserve">pie</t>
  </si>
  <si>
    <t xml:space="preserve">(</t>
  </si>
  <si>
    <t xml:space="preserve">r</t>
  </si>
  <si>
    <t xml:space="preserve">+</t>
  </si>
  <si>
    <t xml:space="preserve">)</t>
  </si>
  <si>
    <t xml:space="preserve">ft pipe length along bend 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</si>
</sst>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rgb="FF001D35"/>
      <name val="Arial"/>
      <family val="2"/>
      <charset val="1"/>
    </font>
    <font>
      <b val="true"/>
      <sz val="12"/>
      <color rgb="FF001D35"/>
      <name val="Arial"/>
      <family val="2"/>
      <charset val="1"/>
    </font>
    <font>
      <sz val="14"/>
      <color theme="1"/>
      <name val="Arial"/>
      <family val="2"/>
      <charset val="1"/>
    </font>
    <font>
      <vertAlign val="subscript"/>
      <sz val="14"/>
      <color theme="1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1D35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447840</xdr:colOff>
      <xdr:row>0</xdr:row>
      <xdr:rowOff>95400</xdr:rowOff>
    </xdr:from>
    <xdr:to>
      <xdr:col>21</xdr:col>
      <xdr:colOff>18720</xdr:colOff>
      <xdr:row>30</xdr:row>
      <xdr:rowOff>128160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9009000" y="95400"/>
          <a:ext cx="3851280" cy="5837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28440</xdr:colOff>
      <xdr:row>5</xdr:row>
      <xdr:rowOff>85680</xdr:rowOff>
    </xdr:from>
    <xdr:to>
      <xdr:col>6</xdr:col>
      <xdr:colOff>610920</xdr:colOff>
      <xdr:row>42</xdr:row>
      <xdr:rowOff>1800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28440" y="1127880"/>
          <a:ext cx="4251600" cy="7083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361800</xdr:colOff>
      <xdr:row>4</xdr:row>
      <xdr:rowOff>181080</xdr:rowOff>
    </xdr:from>
    <xdr:to>
      <xdr:col>14</xdr:col>
      <xdr:colOff>285120</xdr:colOff>
      <xdr:row>56</xdr:row>
      <xdr:rowOff>47520</xdr:rowOff>
    </xdr:to>
    <xdr:pic>
      <xdr:nvPicPr>
        <xdr:cNvPr id="2" name="Picture 3" descr=""/>
        <xdr:cNvPicPr/>
      </xdr:nvPicPr>
      <xdr:blipFill>
        <a:blip r:embed="rId3"/>
        <a:stretch/>
      </xdr:blipFill>
      <xdr:spPr>
        <a:xfrm>
          <a:off x="4642200" y="1032480"/>
          <a:ext cx="4204080" cy="9951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D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3" activeCellId="0" sqref="I3"/>
    </sheetView>
  </sheetViews>
  <sheetFormatPr defaultColWidth="8.6796875" defaultRowHeight="15" customHeight="true" zeroHeight="false" outlineLevelRow="0" outlineLevelCol="0"/>
  <sheetData>
    <row r="2" customFormat="false" ht="17.35" hidden="false" customHeight="false" outlineLevel="0" collapsed="false">
      <c r="A2" s="1" t="s">
        <v>0</v>
      </c>
      <c r="I2" s="1" t="s">
        <v>1</v>
      </c>
    </row>
    <row r="3" customFormat="false" ht="17.35" hidden="false" customHeight="false" outlineLevel="0" collapsed="false">
      <c r="A3" s="2" t="s">
        <v>2</v>
      </c>
      <c r="I3" s="1" t="s">
        <v>3</v>
      </c>
    </row>
    <row r="4" customFormat="false" ht="17.35" hidden="false" customHeight="false" outlineLevel="0" collapsed="false">
      <c r="A4" s="3" t="s">
        <v>4</v>
      </c>
      <c r="B4" s="3"/>
      <c r="C4" s="3" t="n">
        <f aca="false">1000*6</f>
        <v>6000</v>
      </c>
      <c r="D4" s="3" t="s">
        <v>5</v>
      </c>
      <c r="F4" s="3" t="n">
        <f aca="false">C4/12</f>
        <v>500</v>
      </c>
      <c r="G4" s="3" t="s">
        <v>6</v>
      </c>
    </row>
    <row r="37" customFormat="false" ht="17.35" hidden="false" customHeight="false" outlineLevel="0" collapsed="false">
      <c r="Q37" s="3" t="s">
        <v>7</v>
      </c>
      <c r="R37" s="4" t="s">
        <v>8</v>
      </c>
      <c r="S37" s="3" t="s">
        <v>9</v>
      </c>
      <c r="T37" s="5" t="s">
        <v>10</v>
      </c>
      <c r="U37" s="3" t="n">
        <v>12</v>
      </c>
      <c r="V37" s="3" t="s">
        <v>11</v>
      </c>
    </row>
    <row r="38" customFormat="false" ht="17.35" hidden="false" customHeight="false" outlineLevel="0" collapsed="false">
      <c r="Q38" s="3" t="s">
        <v>7</v>
      </c>
      <c r="R38" s="4" t="s">
        <v>8</v>
      </c>
      <c r="S38" s="3" t="n">
        <v>6</v>
      </c>
      <c r="T38" s="5" t="s">
        <v>10</v>
      </c>
      <c r="U38" s="3" t="n">
        <v>12</v>
      </c>
      <c r="V38" s="3" t="n">
        <v>25</v>
      </c>
    </row>
    <row r="39" customFormat="false" ht="17.35" hidden="false" customHeight="false" outlineLevel="0" collapsed="false">
      <c r="Q39" s="3" t="s">
        <v>7</v>
      </c>
      <c r="R39" s="4" t="s">
        <v>8</v>
      </c>
      <c r="S39" s="3" t="n">
        <f aca="false">(S38/U38)*V38</f>
        <v>12.5</v>
      </c>
      <c r="T39" s="6" t="s">
        <v>12</v>
      </c>
    </row>
    <row r="42" customFormat="false" ht="17.35" hidden="false" customHeight="false" outlineLevel="0" collapsed="false">
      <c r="Q42" s="3" t="s">
        <v>13</v>
      </c>
      <c r="R42" s="4" t="s">
        <v>8</v>
      </c>
      <c r="S42" s="3" t="s">
        <v>14</v>
      </c>
      <c r="T42" s="5" t="s">
        <v>10</v>
      </c>
      <c r="U42" s="3" t="n">
        <v>180</v>
      </c>
      <c r="V42" s="5" t="s">
        <v>15</v>
      </c>
      <c r="W42" s="3" t="s">
        <v>16</v>
      </c>
      <c r="X42" s="3" t="s">
        <v>17</v>
      </c>
      <c r="Y42" s="5" t="s">
        <v>18</v>
      </c>
      <c r="Z42" s="5" t="s">
        <v>19</v>
      </c>
      <c r="AA42" s="3" t="s">
        <v>9</v>
      </c>
      <c r="AB42" s="5" t="s">
        <v>10</v>
      </c>
      <c r="AC42" s="3" t="n">
        <v>24</v>
      </c>
      <c r="AD42" s="3" t="s">
        <v>20</v>
      </c>
    </row>
    <row r="43" customFormat="false" ht="17.35" hidden="false" customHeight="false" outlineLevel="0" collapsed="false">
      <c r="Q43" s="3" t="s">
        <v>13</v>
      </c>
      <c r="R43" s="4" t="s">
        <v>8</v>
      </c>
      <c r="S43" s="3" t="n">
        <v>78.5</v>
      </c>
      <c r="T43" s="5" t="s">
        <v>10</v>
      </c>
      <c r="U43" s="3" t="n">
        <v>180</v>
      </c>
      <c r="V43" s="5" t="s">
        <v>15</v>
      </c>
      <c r="W43" s="3" t="n">
        <v>3.1416</v>
      </c>
      <c r="X43" s="3" t="s">
        <v>17</v>
      </c>
      <c r="Y43" s="3" t="n">
        <v>46</v>
      </c>
      <c r="Z43" s="5" t="s">
        <v>19</v>
      </c>
      <c r="AA43" s="3" t="n">
        <v>6</v>
      </c>
      <c r="AB43" s="5" t="s">
        <v>10</v>
      </c>
      <c r="AC43" s="3" t="n">
        <v>24</v>
      </c>
      <c r="AD43" s="3" t="s">
        <v>20</v>
      </c>
    </row>
    <row r="44" customFormat="false" ht="17.35" hidden="false" customHeight="false" outlineLevel="0" collapsed="false">
      <c r="Q44" s="3" t="s">
        <v>13</v>
      </c>
      <c r="R44" s="4" t="s">
        <v>8</v>
      </c>
      <c r="S44" s="3" t="n">
        <f aca="false">((S43/U43)*W43)*(Y43+(AA43/AC43))</f>
        <v>63.3665083333333</v>
      </c>
      <c r="T44" s="6" t="s">
        <v>21</v>
      </c>
      <c r="U44" s="3"/>
      <c r="V44" s="3"/>
      <c r="W44" s="3"/>
      <c r="X44" s="3"/>
      <c r="Y44" s="3"/>
      <c r="Z44" s="5"/>
      <c r="AA44" s="3"/>
      <c r="AB44" s="5"/>
      <c r="AC44" s="3"/>
      <c r="AD44" s="3" t="s">
        <v>20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LibreOffice/25.2.4.3$Windows_X86_64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Dave</dc:creator>
  <dc:description/>
  <dc:language>en-US</dc:language>
  <cp:lastModifiedBy/>
  <dcterms:modified xsi:type="dcterms:W3CDTF">2025-07-10T13:43:52Z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