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37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<sst xmlns="http://schemas.openxmlformats.org/spreadsheetml/2006/main" count="27" uniqueCount="27">
  <si>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</si>
  <si>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</si>
  <si>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</si>
  <si>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</si>
  <si>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</si>
  <si>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</si>
  <si>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</si>
  <si>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</si>
  <si>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</si>
  <si>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</si>
  <si>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</si>
  <si>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</si>
  <si>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</si>
  <si>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</si>
  <si>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</si>
  <si>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</si>
  <si>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</si>
  <si>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</si>
  <si>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</si>
  <si>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</si>
  <si>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</si>
  <si>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</si>
  <si>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</si>
  <si>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Dan Sanders Breakwater Boathouse nola</t>
  </si>
  <si>
    <t>Dammon Engeering</t>
  </si>
  <si>
    <t>Meinke Renovation Slidell Service RD</t>
  </si>
  <si>
    <t>davy gant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</si>
</sst>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0" workbookViewId="0">
      <pane xSplit="32010" topLeftCell="AB1"/>
      <selection activeCell="I15" sqref="I15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44331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44325</v>
      </c>
      <c r="E11" s="15">
        <f>IF($I$4=0,"",$I$4-5)</f>
        <v>44326</v>
      </c>
      <c r="F11" s="15">
        <f>IF($I$4=0,"",$I$4-4)</f>
        <v>44327</v>
      </c>
      <c r="G11" s="15">
        <f>IF($I$4=0,"",$I$4-3)</f>
        <v>44328</v>
      </c>
      <c r="H11" s="15">
        <f>IF($I$4=0,"",$I$4-2)</f>
        <v>44329</v>
      </c>
      <c r="I11" s="15">
        <f>IF($I$4=0,"",$I$4-1)</f>
        <v>44330</v>
      </c>
      <c r="J11" s="15">
        <f>IF($I$4=0,"",$I$4)</f>
        <v>44331</v>
      </c>
      <c r="K11" s="16" t="s">
        <v>13</v>
      </c>
    </row>
    <row r="12" spans="2:11" ht="24.95" customHeight="1">
      <c r="B12" s="7"/>
      <c r="C12" s="23" t="s">
        <v>24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>
        <v>2430</v>
      </c>
      <c r="C13" s="23" t="s">
        <v>22</v>
      </c>
      <c r="D13" s="7"/>
      <c r="E13" s="7"/>
      <c r="F13" s="7">
        <v>3.5</v>
      </c>
      <c r="G13" s="7"/>
      <c r="H13" s="7"/>
      <c r="I13" s="7"/>
      <c r="J13" s="7"/>
      <c r="K13" s="9">
        <f>D13+E13+F13+G13+H13+I13+J13</f>
        <v>3.5</v>
      </c>
    </row>
    <row r="14" spans="2:11" ht="24.95" customHeight="1">
      <c r="B14" s="7"/>
      <c r="C14" s="23" t="s">
        <v>26</v>
      </c>
      <c r="D14" s="7"/>
      <c r="E14" s="7"/>
      <c r="F14" s="7"/>
      <c r="G14" s="22">
        <v>3.5</v>
      </c>
      <c r="H14" s="7">
        <v>8</v>
      </c>
      <c r="I14" s="7">
        <v>8</v>
      </c>
      <c r="J14" s="7"/>
      <c r="K14" s="9">
        <f>D14+E14+F14+G14+H14+I14+J14</f>
        <v>19.5</v>
      </c>
    </row>
    <row r="15" spans="2:11" ht="24.95" customHeight="1">
      <c r="B15" s="7"/>
      <c r="C15" s="23" t="s">
        <v>23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/>
      <c r="C16" s="24" t="s">
        <v>25</v>
      </c>
      <c r="D16" s="7"/>
      <c r="E16" s="7">
        <v>8</v>
      </c>
      <c r="F16" s="7">
        <v>4.5</v>
      </c>
      <c r="G16" s="7">
        <v>4.5</v>
      </c>
      <c r="H16" s="7"/>
      <c r="I16" s="7"/>
      <c r="J16" s="7"/>
      <c r="K16" s="9">
        <f t="shared" ref="K16:K20" si="0">D16+E16+F16+G16+H16+I16+J16</f>
        <v>17</v>
      </c>
    </row>
    <row r="17" spans="2:11" ht="24.95" customHeight="1">
      <c r="B17" s="7"/>
      <c r="C17" s="24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2021-05-14T19:59:33Z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