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10" yWindow="0" windowWidth="25110" windowHeight="11760"/>
  </bookViews>
  <sheets>
    <sheet name="2019" sheetId="3" r:id="rId1"/>
    <sheet name="2017-2018" sheetId="1" r:id="rId2"/>
    <sheet name="Sheet2" sheetId="2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42" i="3"/>
  <c r="K41"/>
  <c r="K40"/>
  <c r="K39"/>
  <c r="K38"/>
  <c r="K37"/>
  <c r="K36"/>
  <c r="K35"/>
  <c r="K34"/>
  <c r="K2" l="1"/>
  <c r="F43" l="1"/>
  <c r="J43"/>
  <c r="K86" i="1" l="1"/>
  <c r="K129" l="1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G132"/>
  <c r="J132"/>
  <c r="K133" l="1"/>
  <c r="K103"/>
  <c r="K102" l="1"/>
  <c r="K94" l="1"/>
  <c r="K101" l="1"/>
  <c r="K100" l="1"/>
  <c r="K99" l="1"/>
  <c r="K98" l="1"/>
  <c r="K105" l="1"/>
  <c r="K104"/>
  <c r="K97"/>
  <c r="K96"/>
  <c r="K95"/>
  <c r="K93"/>
  <c r="K83" l="1"/>
  <c r="K85" l="1"/>
  <c r="K84"/>
  <c r="K88" l="1"/>
  <c r="F82" l="1"/>
  <c r="F132" s="1"/>
  <c r="K80" l="1"/>
  <c r="K76"/>
  <c r="K90"/>
  <c r="K89"/>
  <c r="K87"/>
  <c r="K82"/>
  <c r="K81"/>
  <c r="K79"/>
  <c r="K78"/>
  <c r="K77"/>
  <c r="K92"/>
  <c r="K91"/>
  <c r="K69"/>
  <c r="K70"/>
  <c r="K67"/>
  <c r="K59"/>
  <c r="K57"/>
  <c r="K33" i="3"/>
  <c r="K32"/>
  <c r="K31"/>
  <c r="K30"/>
  <c r="K29"/>
  <c r="K28"/>
  <c r="K27"/>
  <c r="K26"/>
  <c r="K25"/>
  <c r="K24"/>
  <c r="K23"/>
  <c r="K22"/>
  <c r="K21"/>
  <c r="K43" s="1"/>
  <c r="K20"/>
  <c r="K19"/>
  <c r="K18"/>
  <c r="K17"/>
  <c r="K16"/>
  <c r="K15"/>
  <c r="K14"/>
  <c r="K13"/>
  <c r="K12"/>
  <c r="K11"/>
  <c r="K10"/>
  <c r="K9"/>
  <c r="K8"/>
  <c r="K7"/>
  <c r="K6"/>
  <c r="K5"/>
  <c r="K4"/>
  <c r="K3"/>
  <c r="K73" i="1"/>
  <c r="K72"/>
  <c r="K71"/>
  <c r="K68"/>
  <c r="K66"/>
  <c r="K65"/>
  <c r="K64"/>
  <c r="K63"/>
  <c r="K62"/>
  <c r="K60"/>
  <c r="K58"/>
  <c r="K54"/>
  <c r="K53"/>
  <c r="K49"/>
  <c r="K55"/>
  <c r="F55"/>
  <c r="K51"/>
  <c r="K48"/>
  <c r="K74"/>
  <c r="K56"/>
  <c r="K52"/>
  <c r="K75"/>
  <c r="K44"/>
  <c r="K43"/>
  <c r="K45"/>
  <c r="K42"/>
  <c r="K41"/>
  <c r="K40"/>
  <c r="K29"/>
  <c r="K39"/>
  <c r="K30"/>
  <c r="K38"/>
  <c r="K37"/>
  <c r="K36"/>
  <c r="K35"/>
  <c r="K34"/>
  <c r="K33"/>
  <c r="K32"/>
  <c r="K31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K2"/>
  <c r="K7" i="2"/>
  <c r="K5"/>
  <c r="K4"/>
  <c r="K3"/>
  <c r="K6"/>
  <c r="K132" i="1" l="1"/>
</calcChain>
</file>

<file path=xl/sharedStrings.xml><?xml version="1.0" encoding="utf-8"?>
<sst xmlns="http://schemas.openxmlformats.org/spreadsheetml/2006/main" count="521" uniqueCount="411">
  <si>
    <t>Fauntleroy Lathan Weldon Barre'</t>
  </si>
  <si>
    <t>Project #</t>
  </si>
  <si>
    <t>17-0002</t>
  </si>
  <si>
    <t>Regelio Chavez</t>
  </si>
  <si>
    <t>Residential</t>
  </si>
  <si>
    <t>Description of Project</t>
  </si>
  <si>
    <t>Christwood CCU Structural</t>
  </si>
  <si>
    <t>17-0001</t>
  </si>
  <si>
    <t>Elpaso 5101 Lapalco Blvd</t>
  </si>
  <si>
    <t>17-0003</t>
  </si>
  <si>
    <t>17-0004</t>
  </si>
  <si>
    <t>City Of Slidell Basketball Court</t>
  </si>
  <si>
    <t>Basketball Court Partial</t>
  </si>
  <si>
    <t>17-0005</t>
  </si>
  <si>
    <t>17-0006</t>
  </si>
  <si>
    <t>17-0007</t>
  </si>
  <si>
    <t>17-0008</t>
  </si>
  <si>
    <t>17-0009</t>
  </si>
  <si>
    <t>17-0010</t>
  </si>
  <si>
    <t>Electrical Drawings</t>
  </si>
  <si>
    <t>Main Entry - Beau Chene Gates - Guard Shack</t>
  </si>
  <si>
    <t>Cornerstone Pools Inc.</t>
  </si>
  <si>
    <t>Textron Fall Protection System New Orleans</t>
  </si>
  <si>
    <t>Christwood CCU Phase II</t>
  </si>
  <si>
    <t>MEPs</t>
  </si>
  <si>
    <t>Star Glass</t>
  </si>
  <si>
    <t>Paid Date</t>
  </si>
  <si>
    <t>Paid Amount</t>
  </si>
  <si>
    <t>Glass and frame Calcs</t>
  </si>
  <si>
    <t>Master Vending , LTD</t>
  </si>
  <si>
    <t xml:space="preserve">Fire Marshal approved firewalls </t>
  </si>
  <si>
    <t>17-0011</t>
  </si>
  <si>
    <t>17-0012</t>
  </si>
  <si>
    <t>17-0013</t>
  </si>
  <si>
    <t>17-0014</t>
  </si>
  <si>
    <t>17-0015</t>
  </si>
  <si>
    <t>17-0016</t>
  </si>
  <si>
    <t>17-0017</t>
  </si>
  <si>
    <t>17-0018</t>
  </si>
  <si>
    <t>Who is the project issued to:</t>
  </si>
  <si>
    <t>Helene Team Realty Slidell</t>
  </si>
  <si>
    <t>New Storage Building</t>
  </si>
  <si>
    <t>Kia Dealership</t>
  </si>
  <si>
    <t>Rainforest Carwash / Laurel MS</t>
  </si>
  <si>
    <t>Full Design</t>
  </si>
  <si>
    <t>Public Cleveland drainage and sidewalks</t>
  </si>
  <si>
    <t>City Of Slidell Public/clevland Ave balance of</t>
  </si>
  <si>
    <t>Friendly Power Sprorts  slidell</t>
  </si>
  <si>
    <t xml:space="preserve"> Mark Bould</t>
  </si>
  <si>
    <t>4/24/20174</t>
  </si>
  <si>
    <t xml:space="preserve">Douglas Lit Signs </t>
  </si>
  <si>
    <t>Houma Dental Sign</t>
  </si>
  <si>
    <t xml:space="preserve"> Floyd Cresent City Builders</t>
  </si>
  <si>
    <t>Re-Imbursement for Topo</t>
  </si>
  <si>
    <t>RoHoHo - Papa John's/David Dr New Orleans</t>
  </si>
  <si>
    <t>17-0019</t>
  </si>
  <si>
    <t>17-0020</t>
  </si>
  <si>
    <t>17-0021</t>
  </si>
  <si>
    <t>17-0022</t>
  </si>
  <si>
    <t>17-0023</t>
  </si>
  <si>
    <t>17-0024</t>
  </si>
  <si>
    <t>17-0025</t>
  </si>
  <si>
    <t>17-0026</t>
  </si>
  <si>
    <t>17-0027</t>
  </si>
  <si>
    <t>Acer LLC</t>
  </si>
  <si>
    <t>Convert office space</t>
  </si>
  <si>
    <t>Dr Caesar Sweiden kaufmann</t>
  </si>
  <si>
    <t>Drainage Design</t>
  </si>
  <si>
    <t xml:space="preserve"> Wayne Hilliard IDN Acme</t>
  </si>
  <si>
    <t>Security System for Our Lady of the Angels Hosp</t>
  </si>
  <si>
    <t>Robert Seaton</t>
  </si>
  <si>
    <t>Inspection</t>
  </si>
  <si>
    <t>Camp Villere</t>
  </si>
  <si>
    <t>Incremental Invoice up to 50% Construction</t>
  </si>
  <si>
    <t>Additional Work to adjust the Contract Documents at Bid Time</t>
  </si>
  <si>
    <t>Garden Walk Covington Pool</t>
  </si>
  <si>
    <t>Longbranch Retreat &amp; Recovery Center Pool</t>
  </si>
  <si>
    <t>St Tammany Parish / Camp Salmen</t>
  </si>
  <si>
    <t>Foundation inspection</t>
  </si>
  <si>
    <t>Dr. Caesar Sweiden Covington Dental Office</t>
  </si>
  <si>
    <t>New Dental Office</t>
  </si>
  <si>
    <t>2312-002</t>
  </si>
  <si>
    <t>Clarks Carwash Waynesborro ms kaufmann</t>
  </si>
  <si>
    <t>Carwash</t>
  </si>
  <si>
    <t>17-0029</t>
  </si>
  <si>
    <t>Glenda &amp; Dave Schmidt</t>
  </si>
  <si>
    <t>Structural Inspection</t>
  </si>
  <si>
    <t>PaPa John's Re-Imbursements for Expenses</t>
  </si>
  <si>
    <t>2326-001</t>
  </si>
  <si>
    <t>Date Invoice Generated</t>
  </si>
  <si>
    <t>2327-001</t>
  </si>
  <si>
    <t>17-0030</t>
  </si>
  <si>
    <t>Lynda Murrah</t>
  </si>
  <si>
    <t>Design piling foundation for pool at Steve &amp; Linda McKinney pool and deck</t>
  </si>
  <si>
    <t>2308-001</t>
  </si>
  <si>
    <t>Broadmoor L.L.C.</t>
  </si>
  <si>
    <t>Wax Museum Condos Pools and Waterfeature Design</t>
  </si>
  <si>
    <t>Cross Gates Slidell</t>
  </si>
  <si>
    <t>2nd floor design bldg A</t>
  </si>
  <si>
    <t>Unconfirmed Balance</t>
  </si>
  <si>
    <t>???</t>
  </si>
  <si>
    <t>Cindy to dbl check</t>
  </si>
  <si>
    <t>Cindy to Confirm</t>
  </si>
  <si>
    <t>Invoice No:</t>
  </si>
  <si>
    <t>Contract Amt:</t>
  </si>
  <si>
    <t>Desc. of Project</t>
  </si>
  <si>
    <t>123 Awesome Way Reno</t>
  </si>
  <si>
    <t>7777-01</t>
  </si>
  <si>
    <t>(Deposit)</t>
  </si>
  <si>
    <t>(50% Completion)</t>
  </si>
  <si>
    <t>(100% Completion)</t>
  </si>
  <si>
    <t>Comments:</t>
  </si>
  <si>
    <t>Made Partial Payment</t>
  </si>
  <si>
    <t>7778-01</t>
  </si>
  <si>
    <t>7779-01</t>
  </si>
  <si>
    <t>7777-02</t>
  </si>
  <si>
    <t>7777-03</t>
  </si>
  <si>
    <t>John Doe</t>
  </si>
  <si>
    <t>Pd Date</t>
  </si>
  <si>
    <t>Total Amt Invoiced:</t>
  </si>
  <si>
    <t>Got a call from Roxane with Star Glass and this invoice is still open</t>
  </si>
  <si>
    <t>Prestige Fitness Club &amp; Spa</t>
  </si>
  <si>
    <t>Building from ground up</t>
  </si>
  <si>
    <t>None</t>
  </si>
  <si>
    <t>Total Amount Invoiced :</t>
  </si>
  <si>
    <t>18-2017</t>
  </si>
  <si>
    <t>ReDesign house foundation without pilings</t>
  </si>
  <si>
    <t>Design house Framing</t>
  </si>
  <si>
    <t>Foundation design w/pilings</t>
  </si>
  <si>
    <t>Holiday Inn Express Mike Desai</t>
  </si>
  <si>
    <t>Denham Springs</t>
  </si>
  <si>
    <t>Hampton By Hilton Mike Desai</t>
  </si>
  <si>
    <t>New Orleans</t>
  </si>
  <si>
    <t xml:space="preserve">Lester Ralph </t>
  </si>
  <si>
    <t>Existing Business Old Spanish Trail</t>
  </si>
  <si>
    <t>2210-001</t>
  </si>
  <si>
    <t>Final Construction Phase &amp; Close Out Phase</t>
  </si>
  <si>
    <t>Status Check</t>
  </si>
  <si>
    <t>There are two checks for this payment both have been received.</t>
  </si>
  <si>
    <t>I sent Chris an email to verify payment - 9/5/20174</t>
  </si>
  <si>
    <t>FP&amp;C State Government</t>
  </si>
  <si>
    <t>BCCY Sewer Renovation</t>
  </si>
  <si>
    <t>2310-001</t>
  </si>
  <si>
    <t>New Town Place Suites TPS Marriott</t>
  </si>
  <si>
    <t>2308-002</t>
  </si>
  <si>
    <t>Monthly Engineering Service $430.31</t>
  </si>
  <si>
    <t>2325-001</t>
  </si>
  <si>
    <t>Dr Caesar kaufmann Covington</t>
  </si>
  <si>
    <t>2321-001</t>
  </si>
  <si>
    <t>2321-002</t>
  </si>
  <si>
    <t>Fm-Ltr</t>
  </si>
  <si>
    <t>City Of Slidell 2nd st improvements</t>
  </si>
  <si>
    <t>New Drainage</t>
  </si>
  <si>
    <t>Security System for USM Health and Business</t>
  </si>
  <si>
    <t>Bobby Lishman</t>
  </si>
  <si>
    <t>4020 Pontchartrain Dr. Generator Foundation</t>
  </si>
  <si>
    <t>2308-003</t>
  </si>
  <si>
    <t>2312-001</t>
  </si>
  <si>
    <t>Papa John's - Rohoho</t>
  </si>
  <si>
    <t>David Dr.</t>
  </si>
  <si>
    <t>6% Construction</t>
  </si>
  <si>
    <t>2323-001</t>
  </si>
  <si>
    <t>Mike Desai</t>
  </si>
  <si>
    <t>Exterior Dwgs to Update Hampton Inn</t>
  </si>
  <si>
    <t>Bank of England</t>
  </si>
  <si>
    <t>Balance</t>
  </si>
  <si>
    <t>2325-002</t>
  </si>
  <si>
    <t>See Below</t>
  </si>
  <si>
    <t>Stacey Pereira</t>
  </si>
  <si>
    <t>Structural Inspection - 1706 Dunkirt St</t>
  </si>
  <si>
    <t>Cynthia Brooking</t>
  </si>
  <si>
    <t>Structural Inspection - 23015 Hwy 1084</t>
  </si>
  <si>
    <t>2331-001</t>
  </si>
  <si>
    <t>Old Town Pizza</t>
  </si>
  <si>
    <t>Buildout</t>
  </si>
  <si>
    <t>2331-002</t>
  </si>
  <si>
    <t>buildout</t>
  </si>
  <si>
    <t>SMH Cat Lab</t>
  </si>
  <si>
    <t>Structural dwgs</t>
  </si>
  <si>
    <t>2337-001</t>
  </si>
  <si>
    <t>2234-001</t>
  </si>
  <si>
    <t>Old town Kitchen</t>
  </si>
  <si>
    <t>2336-001</t>
  </si>
  <si>
    <t>Tangipahoa Landfill - Cells 13-16</t>
  </si>
  <si>
    <t>Ricardo de Abreu</t>
  </si>
  <si>
    <t>2304-002</t>
  </si>
  <si>
    <t>Bob Thirstrup</t>
  </si>
  <si>
    <t>Prestige Fitness</t>
  </si>
  <si>
    <t>2329-001</t>
  </si>
  <si>
    <t>Kaufmann</t>
  </si>
  <si>
    <t>Counrty Club Wedding Venue</t>
  </si>
  <si>
    <t>Oshaka Rest.</t>
  </si>
  <si>
    <t>Remodel Bathrooms</t>
  </si>
  <si>
    <t>2310-002</t>
  </si>
  <si>
    <t>2323-002</t>
  </si>
  <si>
    <t>2017-001</t>
  </si>
  <si>
    <t>Christian Love Church</t>
  </si>
  <si>
    <t>Relocation of Industrialized Bldg</t>
  </si>
  <si>
    <t>2331-003</t>
  </si>
  <si>
    <t>See 2331-003 below</t>
  </si>
  <si>
    <t>Terrian and Toni Mobley</t>
  </si>
  <si>
    <t>2324-001</t>
  </si>
  <si>
    <t>Tim Donnelly</t>
  </si>
  <si>
    <t>Heritage Plastics Bldg 1</t>
  </si>
  <si>
    <t>2342-001</t>
  </si>
  <si>
    <t xml:space="preserve">New Boat house gills crane </t>
  </si>
  <si>
    <t xml:space="preserve">Greg Guidry </t>
  </si>
  <si>
    <t>2343-001</t>
  </si>
  <si>
    <t>M Cubed Properties</t>
  </si>
  <si>
    <t>Pier and boat dock gills crane</t>
  </si>
  <si>
    <t>2329-002</t>
  </si>
  <si>
    <t>2322-001</t>
  </si>
  <si>
    <t>Louise  Berney</t>
  </si>
  <si>
    <t>Structural Inspection - 112 Southern Star St.</t>
  </si>
  <si>
    <t>2341-001</t>
  </si>
  <si>
    <t>OLL Childcare</t>
  </si>
  <si>
    <t>2339-001</t>
  </si>
  <si>
    <t>Merlin DeCorte, Specialty Pools Company, LLC.</t>
  </si>
  <si>
    <t>Terra Bella Pool Design</t>
  </si>
  <si>
    <t>Collen Lester</t>
  </si>
  <si>
    <t>76 Northam Ct</t>
  </si>
  <si>
    <t>Holiday Inn Denham Springs</t>
  </si>
  <si>
    <t>Holiday Inn, Denham Springs</t>
  </si>
  <si>
    <t>2321-003</t>
  </si>
  <si>
    <t>2322-002</t>
  </si>
  <si>
    <t>5000-36B CDBG</t>
  </si>
  <si>
    <t xml:space="preserve">Mike Vetter </t>
  </si>
  <si>
    <t>St. Tammany Heart and Vascular</t>
  </si>
  <si>
    <t>2018 Totals</t>
  </si>
  <si>
    <t>2340-001</t>
  </si>
  <si>
    <t>Curtis Gray</t>
  </si>
  <si>
    <t>Grace Fellowship Church</t>
  </si>
  <si>
    <t>4/31/2018</t>
  </si>
  <si>
    <t>Deposit Grace Fellowship Church</t>
  </si>
  <si>
    <t>Frankie Cheek</t>
  </si>
  <si>
    <t>Residential Elevator</t>
  </si>
  <si>
    <t>Hampton in New Orleans</t>
  </si>
  <si>
    <t>Ricardo C. de Abreu</t>
  </si>
  <si>
    <t>Tangipahoa Landfill</t>
  </si>
  <si>
    <t>Perry Watkins</t>
  </si>
  <si>
    <t>Pontchartrain Materials Corp, LLC</t>
  </si>
  <si>
    <t>2346-001</t>
  </si>
  <si>
    <t>2338-001</t>
  </si>
  <si>
    <t>K.B. Kaufmann</t>
  </si>
  <si>
    <t>Dr Austin Rahaim D'Iberville</t>
  </si>
  <si>
    <t>James Schmidt</t>
  </si>
  <si>
    <t>59344 LaCombe Harbor Rd</t>
  </si>
  <si>
    <t>2349-001</t>
  </si>
  <si>
    <t>Buddy Ewing</t>
  </si>
  <si>
    <t>Site Plan for Funeral Home</t>
  </si>
  <si>
    <t>Rogelio Chavez</t>
  </si>
  <si>
    <t>Osaka Health Department Bldg Layous</t>
  </si>
  <si>
    <t>Kelly LaRooca</t>
  </si>
  <si>
    <t>Covington Temp Library Cargo Lift Structural Inspection</t>
  </si>
  <si>
    <t>2018-001</t>
  </si>
  <si>
    <t>Scott Lindsly</t>
  </si>
  <si>
    <t>Foundation Design</t>
  </si>
  <si>
    <t>Don Bauer</t>
  </si>
  <si>
    <t>Revised Landscaping</t>
  </si>
  <si>
    <t>Sign Calc</t>
  </si>
  <si>
    <t>Douglas Parafait; Jones Signs</t>
  </si>
  <si>
    <t>2347-001</t>
  </si>
  <si>
    <t>Temp Office</t>
  </si>
  <si>
    <t>2344-001</t>
  </si>
  <si>
    <t>Daniel Latournerie</t>
  </si>
  <si>
    <t>Schematic Design Bldg 4 Renovations</t>
  </si>
  <si>
    <t>Dawari Charies</t>
  </si>
  <si>
    <t>Inspection 1015 Gloria Court Mandeville</t>
  </si>
  <si>
    <t>2348-001</t>
  </si>
  <si>
    <t>Wayne Hilliard</t>
  </si>
  <si>
    <t>USM Greene Hall</t>
  </si>
  <si>
    <t>2145-001</t>
  </si>
  <si>
    <t>Cameron Tipton</t>
  </si>
  <si>
    <t>Abney Re-Roof</t>
  </si>
  <si>
    <t>Kaufmann, Dave Jr.</t>
  </si>
  <si>
    <t xml:space="preserve">Rainforest Carwash Covington
</t>
  </si>
  <si>
    <t>2278-001</t>
  </si>
  <si>
    <t>18-030</t>
  </si>
  <si>
    <t>Inspection; 59344 LaCombe Harbor Rd</t>
  </si>
  <si>
    <t>2322-03</t>
  </si>
  <si>
    <t xml:space="preserve">Rainforest Carwash Magee MS
</t>
  </si>
  <si>
    <t>AIM Interior Contractors</t>
  </si>
  <si>
    <t>Inspect Ochsner for Children</t>
  </si>
  <si>
    <t>2350-001</t>
  </si>
  <si>
    <r>
      <t>Tom P</t>
    </r>
    <r>
      <rPr>
        <sz val="10.5"/>
        <color rgb="FF000000"/>
        <rFont val="Calibri"/>
        <family val="2"/>
        <scheme val="minor"/>
      </rPr>
      <t xml:space="preserve">istorius </t>
    </r>
  </si>
  <si>
    <t>MEP for Hammond Pavillion</t>
  </si>
  <si>
    <t>2312-003</t>
  </si>
  <si>
    <t>2.75% of Construction Costs</t>
  </si>
  <si>
    <t>Hurbert Hearon Jr.</t>
  </si>
  <si>
    <t>Residential addition rooms</t>
  </si>
  <si>
    <t>American Tire Distributors, Vanessa Lyles</t>
  </si>
  <si>
    <t>Larry Haik</t>
  </si>
  <si>
    <t>Site Plan for Age Restricted Condos</t>
  </si>
  <si>
    <t xml:space="preserve">Mike Sarona </t>
  </si>
  <si>
    <t>Convert Hotel to Assisted Living</t>
  </si>
  <si>
    <t>Acadian Structural, Harley Nethken</t>
  </si>
  <si>
    <t>CAD drawing for Abita Yard Shop</t>
  </si>
  <si>
    <t>Puckett Real-Estate Partners</t>
  </si>
  <si>
    <t>Residential Flood Vent Inspection 1604 Peninsula Dr.</t>
  </si>
  <si>
    <t>2322-003</t>
  </si>
  <si>
    <t>Cajun Express Carwash</t>
  </si>
  <si>
    <t>2355-001</t>
  </si>
  <si>
    <t>Concession Stand Hammond</t>
  </si>
  <si>
    <t>Baseball Field foundation</t>
  </si>
  <si>
    <t>Rick Hite VIP Properties</t>
  </si>
  <si>
    <t>Structural Inspection 1537 EastRidge Slidell LA</t>
  </si>
  <si>
    <t>2358-001</t>
  </si>
  <si>
    <t>Title Stream; Scott Skeins</t>
  </si>
  <si>
    <t>Optional Standby Generator</t>
  </si>
  <si>
    <t>Joel Bruno</t>
  </si>
  <si>
    <t>Structural Inspection 61004 Timber Bend Dr. Lacombe</t>
  </si>
  <si>
    <t xml:space="preserve">Jones Signs </t>
  </si>
  <si>
    <t>Believers Signs</t>
  </si>
  <si>
    <t>Randall Clark</t>
  </si>
  <si>
    <t>129 Woodruff Dr.</t>
  </si>
  <si>
    <t>2360-001</t>
  </si>
  <si>
    <t>Chris Legrand</t>
  </si>
  <si>
    <t>SouthSide Addition</t>
  </si>
  <si>
    <t>2356-001</t>
  </si>
  <si>
    <t>2nd St Renovation Phase 3</t>
  </si>
  <si>
    <t>2363-001</t>
  </si>
  <si>
    <t>USM Wellness Complex</t>
  </si>
  <si>
    <t>2363-002</t>
  </si>
  <si>
    <t>USM Wellness Complex Design</t>
  </si>
  <si>
    <t>2353-001</t>
  </si>
  <si>
    <t>Stonebridge Apartment Pool Replacement</t>
  </si>
  <si>
    <t>2357-001</t>
  </si>
  <si>
    <t>Angie Odom</t>
  </si>
  <si>
    <t>MEP for McAlister's in Metairie</t>
  </si>
  <si>
    <t>2361-001</t>
  </si>
  <si>
    <t>MEP for Rock N Roll Sushi, Riverwalk</t>
  </si>
  <si>
    <t>Structural Inspection 57223 Allen Rd</t>
  </si>
  <si>
    <t>Judy Bergeron (Tregre</t>
  </si>
  <si>
    <t>2366-001</t>
  </si>
  <si>
    <t>Byron Brown, Ph.D.</t>
  </si>
  <si>
    <t>Folding Wall Offset Support(s) &amp; Sign</t>
  </si>
  <si>
    <t>2017010-001</t>
  </si>
  <si>
    <t>Vicky Magas</t>
  </si>
  <si>
    <t>New Residence 261 Carr Dr</t>
  </si>
  <si>
    <t>2359-001</t>
  </si>
  <si>
    <t>Bldg Addition</t>
  </si>
  <si>
    <t>Karl Holzenthal</t>
  </si>
  <si>
    <t>129 Nottingham Dr</t>
  </si>
  <si>
    <t>Old Los Tres Amigos</t>
  </si>
  <si>
    <t>2364-001</t>
  </si>
  <si>
    <t>ADM travel and transfercation</t>
  </si>
  <si>
    <t>Mel</t>
  </si>
  <si>
    <t>Michael Bouche</t>
  </si>
  <si>
    <t>Bouche Heating &amp; A/C on Taos</t>
  </si>
  <si>
    <t>Gills Crane</t>
  </si>
  <si>
    <t>Boat House Marina Estates St. Bernard Parish</t>
  </si>
  <si>
    <t>2362-001</t>
  </si>
  <si>
    <t>Chuck Loescher</t>
  </si>
  <si>
    <t>Oak Harbor Wine &amp; Cheese Bar</t>
  </si>
  <si>
    <t>2367-001</t>
  </si>
  <si>
    <t>Parkview Apartments Mandeville la</t>
  </si>
  <si>
    <t>2371-001</t>
  </si>
  <si>
    <t>Shawn Macomber, Parkview Condo HOA</t>
  </si>
  <si>
    <t>Robert Bolin</t>
  </si>
  <si>
    <t>501 Beau Chene</t>
  </si>
  <si>
    <t>2375-001</t>
  </si>
  <si>
    <t>Arthemise &amp; Emile Silessi</t>
  </si>
  <si>
    <t>Hwy 190 &amp; Thompson Rd Site Plan</t>
  </si>
  <si>
    <t>2374-001</t>
  </si>
  <si>
    <t>March Invoice - Cell 14 Tangipahoa Construction Documents</t>
  </si>
  <si>
    <t>Jessica McCormick Walker</t>
  </si>
  <si>
    <t>Marina Entry Beau Chene</t>
  </si>
  <si>
    <t>Northshore High School cafeteria wall</t>
  </si>
  <si>
    <t>2377-001</t>
  </si>
  <si>
    <t>2379-001</t>
  </si>
  <si>
    <t>Bob Thirstrop</t>
  </si>
  <si>
    <t>Old 2304 Prestigue Fitness, Deposit</t>
  </si>
  <si>
    <t>Deposit</t>
  </si>
  <si>
    <t xml:space="preserve">KDM Builders Luparello </t>
  </si>
  <si>
    <t>Lots 16,17 &amp; 18 Stormwater Drainage</t>
  </si>
  <si>
    <t>2369-002</t>
  </si>
  <si>
    <t>David Karcher</t>
  </si>
  <si>
    <t>Structural Inspection 1113  Michigan Av Slidell</t>
  </si>
  <si>
    <t>2019-010</t>
  </si>
  <si>
    <t>2831-001</t>
  </si>
  <si>
    <t>Gary Bauer</t>
  </si>
  <si>
    <t>Piling Layout and Strucural Support for Raised Office Bldg</t>
  </si>
  <si>
    <t>2356-002</t>
  </si>
  <si>
    <t>Eric Lundin</t>
  </si>
  <si>
    <t>2nd St Sidewalk &amp; Drainage</t>
  </si>
  <si>
    <t>2362-002</t>
  </si>
  <si>
    <t>Piling &amp; Sub-Flooring Oak Harbor Wine &amp; Cheese Bar</t>
  </si>
  <si>
    <t>2368-001</t>
  </si>
  <si>
    <t>Dave Jr</t>
  </si>
  <si>
    <t>Children's International</t>
  </si>
  <si>
    <t>2378-001</t>
  </si>
  <si>
    <t>Jenny Gremillion</t>
  </si>
  <si>
    <t>Residential Structural Design Cased Opening</t>
  </si>
  <si>
    <t>Pontchartrain Blue Crab</t>
  </si>
  <si>
    <t>2374-002</t>
  </si>
  <si>
    <t>Tangipahoa Landfill Cell 14 Monthly Invoice</t>
  </si>
  <si>
    <t>2376-001</t>
  </si>
  <si>
    <t>Otillo Residence</t>
  </si>
  <si>
    <t xml:space="preserve">Residential Structural Design </t>
  </si>
  <si>
    <t>2019-025</t>
  </si>
  <si>
    <t>2412-001</t>
  </si>
  <si>
    <t>Tommy Benasco</t>
  </si>
  <si>
    <t xml:space="preserve">Foundation Design 301 Buckthorn </t>
  </si>
  <si>
    <t>Foundation Eesign 220 Empress ct.</t>
  </si>
  <si>
    <t>2411-001</t>
  </si>
  <si>
    <t>2413-001</t>
  </si>
  <si>
    <t>Bob Nunez</t>
  </si>
  <si>
    <t>New Personal Pier</t>
  </si>
  <si>
    <t>110 taylor Drive</t>
  </si>
  <si>
    <t>2421-001</t>
  </si>
  <si>
    <t>Site plan with pool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</si>
</sst>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5">
    <xf numFmtId="0" fontId="0" fillId="0" borderId="0" xfId="0"/>
    <xf numFmtId="14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1" xfId="0" applyBorder="1"/>
    <xf numFmtId="14" fontId="0" fillId="0" borderId="1" xfId="0" applyNumberFormat="1" applyBorder="1"/>
    <xf numFmtId="1" fontId="0" fillId="0" borderId="1" xfId="0" applyNumberFormat="1" applyBorder="1"/>
    <xf numFmtId="164" fontId="0" fillId="0" borderId="1" xfId="0" applyNumberFormat="1" applyBorder="1"/>
    <xf numFmtId="0" fontId="2" fillId="0" borderId="1" xfId="0" applyFont="1" applyBorder="1"/>
    <xf numFmtId="14" fontId="2" fillId="0" borderId="1" xfId="0" applyNumberFormat="1" applyFont="1" applyBorder="1"/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center" wrapText="1"/>
    </xf>
    <xf numFmtId="0" fontId="0" fillId="0" borderId="1" xfId="0" applyFill="1" applyBorder="1"/>
    <xf numFmtId="0" fontId="0" fillId="2" borderId="1" xfId="0" applyFont="1" applyFill="1" applyBorder="1" applyAlignment="1">
      <alignment wrapText="1"/>
    </xf>
    <xf numFmtId="164" fontId="0" fillId="2" borderId="1" xfId="0" applyNumberFormat="1" applyFont="1" applyFill="1" applyBorder="1"/>
    <xf numFmtId="0" fontId="0" fillId="2" borderId="0" xfId="0" applyFont="1" applyFill="1"/>
    <xf numFmtId="164" fontId="2" fillId="0" borderId="1" xfId="0" applyNumberFormat="1" applyFont="1" applyBorder="1" applyAlignment="1">
      <alignment wrapText="1"/>
    </xf>
    <xf numFmtId="44" fontId="2" fillId="3" borderId="1" xfId="1" applyFont="1" applyFill="1" applyBorder="1"/>
    <xf numFmtId="44" fontId="0" fillId="3" borderId="1" xfId="1" applyFont="1" applyFill="1" applyBorder="1"/>
    <xf numFmtId="44" fontId="0" fillId="3" borderId="0" xfId="1" applyFont="1" applyFill="1"/>
    <xf numFmtId="1" fontId="2" fillId="0" borderId="1" xfId="0" applyNumberFormat="1" applyFont="1" applyBorder="1" applyAlignment="1">
      <alignment horizontal="center" wrapText="1"/>
    </xf>
    <xf numFmtId="0" fontId="0" fillId="0" borderId="1" xfId="0" applyFont="1" applyBorder="1"/>
    <xf numFmtId="44" fontId="0" fillId="3" borderId="2" xfId="1" applyFont="1" applyFill="1" applyBorder="1"/>
    <xf numFmtId="44" fontId="0" fillId="3" borderId="3" xfId="1" applyFont="1" applyFill="1" applyBorder="1"/>
    <xf numFmtId="1" fontId="0" fillId="0" borderId="4" xfId="0" applyNumberFormat="1" applyBorder="1"/>
    <xf numFmtId="164" fontId="0" fillId="0" borderId="5" xfId="0" applyNumberFormat="1" applyBorder="1"/>
    <xf numFmtId="0" fontId="0" fillId="0" borderId="0" xfId="0" applyBorder="1"/>
    <xf numFmtId="1" fontId="0" fillId="0" borderId="0" xfId="0" applyNumberFormat="1" applyBorder="1" applyAlignment="1">
      <alignment horizontal="center"/>
    </xf>
    <xf numFmtId="14" fontId="0" fillId="0" borderId="0" xfId="0" applyNumberFormat="1" applyBorder="1"/>
    <xf numFmtId="1" fontId="0" fillId="0" borderId="0" xfId="0" applyNumberFormat="1" applyBorder="1"/>
    <xf numFmtId="164" fontId="0" fillId="0" borderId="0" xfId="0" applyNumberFormat="1" applyBorder="1"/>
    <xf numFmtId="0" fontId="0" fillId="0" borderId="0" xfId="0" applyAlignment="1">
      <alignment horizontal="center" wrapText="1"/>
    </xf>
    <xf numFmtId="0" fontId="0" fillId="0" borderId="2" xfId="0" applyFill="1" applyBorder="1"/>
    <xf numFmtId="0" fontId="0" fillId="0" borderId="0" xfId="0" applyFill="1" applyBorder="1"/>
    <xf numFmtId="8" fontId="0" fillId="3" borderId="1" xfId="1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3" borderId="0" xfId="0" applyFill="1"/>
    <xf numFmtId="0" fontId="0" fillId="2" borderId="0" xfId="0" applyFill="1"/>
    <xf numFmtId="0" fontId="2" fillId="0" borderId="6" xfId="0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14" fontId="2" fillId="0" borderId="6" xfId="0" applyNumberFormat="1" applyFont="1" applyBorder="1" applyAlignment="1">
      <alignment horizontal="center" wrapText="1"/>
    </xf>
    <xf numFmtId="44" fontId="2" fillId="3" borderId="6" xfId="1" applyFont="1" applyFill="1" applyBorder="1" applyAlignment="1">
      <alignment horizontal="center" wrapText="1"/>
    </xf>
    <xf numFmtId="164" fontId="2" fillId="0" borderId="6" xfId="0" applyNumberFormat="1" applyFont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3" borderId="1" xfId="0" applyFill="1" applyBorder="1"/>
    <xf numFmtId="0" fontId="0" fillId="2" borderId="1" xfId="0" applyFill="1" applyBorder="1"/>
    <xf numFmtId="49" fontId="2" fillId="0" borderId="6" xfId="0" applyNumberFormat="1" applyFont="1" applyBorder="1" applyAlignment="1">
      <alignment horizontal="center" wrapText="1"/>
    </xf>
    <xf numFmtId="49" fontId="0" fillId="0" borderId="1" xfId="0" applyNumberFormat="1" applyBorder="1"/>
    <xf numFmtId="49" fontId="0" fillId="0" borderId="0" xfId="0" applyNumberFormat="1"/>
    <xf numFmtId="164" fontId="0" fillId="2" borderId="1" xfId="0" applyNumberFormat="1" applyFill="1" applyBorder="1"/>
    <xf numFmtId="164" fontId="0" fillId="0" borderId="2" xfId="0" applyNumberFormat="1" applyFill="1" applyBorder="1"/>
    <xf numFmtId="1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left"/>
    </xf>
    <xf numFmtId="0" fontId="0" fillId="0" borderId="0" xfId="0" applyFill="1" applyBorder="1" applyAlignment="1">
      <alignment horizontal="center"/>
    </xf>
    <xf numFmtId="1" fontId="0" fillId="0" borderId="0" xfId="0" applyNumberFormat="1" applyBorder="1" applyAlignment="1">
      <alignment horizontal="right"/>
    </xf>
    <xf numFmtId="164" fontId="0" fillId="0" borderId="0" xfId="0" applyNumberFormat="1" applyFill="1" applyBorder="1"/>
    <xf numFmtId="1" fontId="0" fillId="0" borderId="0" xfId="0" applyNumberFormat="1" applyAlignment="1">
      <alignment horizontal="left" vertical="top" wrapText="1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wrapText="1"/>
    </xf>
    <xf numFmtId="0" fontId="4" fillId="0" borderId="0" xfId="0" applyFont="1"/>
    <xf numFmtId="164" fontId="0" fillId="3" borderId="1" xfId="0" applyNumberFormat="1" applyFill="1" applyBorder="1"/>
    <xf numFmtId="4" fontId="0" fillId="0" borderId="1" xfId="0" applyNumberFormat="1" applyBorder="1"/>
    <xf numFmtId="4" fontId="0" fillId="2" borderId="1" xfId="0" applyNumberFormat="1" applyFont="1" applyFill="1" applyBorder="1"/>
    <xf numFmtId="4" fontId="0" fillId="2" borderId="1" xfId="0" applyNumberFormat="1" applyFill="1" applyBorder="1"/>
    <xf numFmtId="1" fontId="0" fillId="0" borderId="6" xfId="0" applyNumberFormat="1" applyFont="1" applyBorder="1" applyAlignment="1">
      <alignment horizontal="center" wrapText="1"/>
    </xf>
    <xf numFmtId="1" fontId="6" fillId="0" borderId="6" xfId="0" applyNumberFormat="1" applyFont="1" applyBorder="1" applyAlignment="1">
      <alignment horizontal="center" wrapText="1"/>
    </xf>
    <xf numFmtId="44" fontId="6" fillId="3" borderId="6" xfId="1" applyFont="1" applyFill="1" applyBorder="1" applyAlignment="1">
      <alignment horizontal="center" wrapText="1"/>
    </xf>
    <xf numFmtId="164" fontId="6" fillId="0" borderId="6" xfId="0" applyNumberFormat="1" applyFont="1" applyBorder="1" applyAlignment="1">
      <alignment horizontal="center" wrapText="1"/>
    </xf>
    <xf numFmtId="14" fontId="0" fillId="0" borderId="6" xfId="0" applyNumberFormat="1" applyFont="1" applyBorder="1" applyAlignment="1">
      <alignment horizontal="center" wrapText="1"/>
    </xf>
    <xf numFmtId="49" fontId="0" fillId="0" borderId="6" xfId="0" applyNumberFormat="1" applyFont="1" applyBorder="1" applyAlignment="1">
      <alignment horizontal="left" wrapText="1"/>
    </xf>
    <xf numFmtId="4" fontId="0" fillId="4" borderId="1" xfId="0" applyNumberForma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1"/>
  <sheetViews>
    <sheetView tabSelected="1" workbookViewId="0">
      <pane ySplit="1" topLeftCell="A9" activePane="bottomLeft" state="frozen"/>
      <selection pane="bottomLeft" activeCell="G38" sqref="G38"/>
    </sheetView>
  </sheetViews>
  <sheetFormatPr defaultRowHeight="15"/>
  <cols>
    <col min="1" max="2" width="9.140625" style="2"/>
    <col min="3" max="3" width="10.5703125" style="1" customWidth="1"/>
    <col min="4" max="4" width="30.85546875" style="52" customWidth="1"/>
    <col min="5" max="5" width="55.85546875" customWidth="1"/>
    <col min="6" max="6" width="12.28515625" style="40" customWidth="1"/>
    <col min="7" max="7" width="10.85546875" customWidth="1"/>
    <col min="9" max="9" width="10.140625" bestFit="1" customWidth="1"/>
    <col min="11" max="11" width="14.140625" style="41" customWidth="1"/>
  </cols>
  <sheetData>
    <row r="1" spans="1:12" s="35" customFormat="1" ht="57.75">
      <c r="A1" s="43" t="s">
        <v>103</v>
      </c>
      <c r="B1" s="43" t="s">
        <v>1</v>
      </c>
      <c r="C1" s="44" t="s">
        <v>89</v>
      </c>
      <c r="D1" s="50" t="s">
        <v>39</v>
      </c>
      <c r="E1" s="43" t="s">
        <v>5</v>
      </c>
      <c r="F1" s="45" t="s">
        <v>104</v>
      </c>
      <c r="G1" s="46" t="s">
        <v>124</v>
      </c>
      <c r="H1" s="42"/>
      <c r="I1" s="44" t="s">
        <v>26</v>
      </c>
      <c r="J1" s="42" t="s">
        <v>27</v>
      </c>
      <c r="K1" s="47" t="s">
        <v>165</v>
      </c>
      <c r="L1" s="35" t="s">
        <v>137</v>
      </c>
    </row>
    <row r="2" spans="1:12" s="35" customFormat="1">
      <c r="A2" s="68" t="s">
        <v>344</v>
      </c>
      <c r="B2" s="69">
        <v>2364</v>
      </c>
      <c r="C2" s="44"/>
      <c r="D2" s="73" t="s">
        <v>346</v>
      </c>
      <c r="E2" s="69" t="s">
        <v>345</v>
      </c>
      <c r="F2" s="70">
        <v>2500</v>
      </c>
      <c r="G2" s="71">
        <v>2500</v>
      </c>
      <c r="H2" s="42"/>
      <c r="I2" s="72">
        <v>43476</v>
      </c>
      <c r="J2" s="65">
        <v>2500</v>
      </c>
      <c r="K2" s="66">
        <f t="shared" ref="K2:K42" si="0">G2-J2</f>
        <v>0</v>
      </c>
    </row>
    <row r="3" spans="1:12">
      <c r="A3" s="6" t="s">
        <v>320</v>
      </c>
      <c r="B3" s="6">
        <v>2363</v>
      </c>
      <c r="C3" s="5">
        <v>43454</v>
      </c>
      <c r="D3" s="51" t="s">
        <v>269</v>
      </c>
      <c r="E3" s="4" t="s">
        <v>323</v>
      </c>
      <c r="F3" s="64">
        <v>1500</v>
      </c>
      <c r="G3" s="7">
        <v>1500</v>
      </c>
      <c r="H3" s="4"/>
      <c r="I3" s="5">
        <v>43489</v>
      </c>
      <c r="J3" s="65">
        <v>1500</v>
      </c>
      <c r="K3" s="66">
        <f t="shared" si="0"/>
        <v>0</v>
      </c>
      <c r="L3" s="4"/>
    </row>
    <row r="4" spans="1:12">
      <c r="A4" s="6" t="s">
        <v>322</v>
      </c>
      <c r="B4" s="6">
        <v>2363</v>
      </c>
      <c r="C4" s="5">
        <v>43482</v>
      </c>
      <c r="D4" s="51" t="s">
        <v>269</v>
      </c>
      <c r="E4" s="4" t="s">
        <v>321</v>
      </c>
      <c r="F4" s="64">
        <v>70</v>
      </c>
      <c r="G4" s="7">
        <v>70</v>
      </c>
      <c r="H4" s="4"/>
      <c r="I4" s="5">
        <v>43150</v>
      </c>
      <c r="J4" s="65">
        <v>70</v>
      </c>
      <c r="K4" s="66">
        <f t="shared" si="0"/>
        <v>0</v>
      </c>
      <c r="L4" s="4"/>
    </row>
    <row r="5" spans="1:12">
      <c r="A5" s="6" t="s">
        <v>324</v>
      </c>
      <c r="B5" s="6">
        <v>2353</v>
      </c>
      <c r="C5" s="5">
        <v>43489</v>
      </c>
      <c r="D5" s="51" t="s">
        <v>217</v>
      </c>
      <c r="E5" s="4" t="s">
        <v>325</v>
      </c>
      <c r="F5" s="64">
        <v>4500</v>
      </c>
      <c r="G5" s="7">
        <v>4500</v>
      </c>
      <c r="H5" s="4"/>
      <c r="I5" s="5">
        <v>43508</v>
      </c>
      <c r="J5" s="65">
        <v>4500</v>
      </c>
      <c r="K5" s="66">
        <f t="shared" si="0"/>
        <v>0</v>
      </c>
      <c r="L5" s="4"/>
    </row>
    <row r="6" spans="1:12">
      <c r="A6" s="6" t="s">
        <v>326</v>
      </c>
      <c r="B6" s="6">
        <v>2357</v>
      </c>
      <c r="C6" s="5">
        <v>43467</v>
      </c>
      <c r="D6" s="51" t="s">
        <v>327</v>
      </c>
      <c r="E6" s="4" t="s">
        <v>328</v>
      </c>
      <c r="F6" s="64">
        <v>4250</v>
      </c>
      <c r="G6" s="7">
        <v>4250</v>
      </c>
      <c r="H6" s="4"/>
      <c r="I6" s="5">
        <v>43501</v>
      </c>
      <c r="J6" s="65">
        <v>4250</v>
      </c>
      <c r="K6" s="66">
        <f t="shared" si="0"/>
        <v>0</v>
      </c>
      <c r="L6" s="4"/>
    </row>
    <row r="7" spans="1:12">
      <c r="A7" s="6" t="s">
        <v>329</v>
      </c>
      <c r="B7" s="6">
        <v>2361</v>
      </c>
      <c r="C7" s="5">
        <v>43495</v>
      </c>
      <c r="D7" s="51" t="s">
        <v>327</v>
      </c>
      <c r="E7" s="4" t="s">
        <v>330</v>
      </c>
      <c r="F7" s="64">
        <v>3000</v>
      </c>
      <c r="G7" s="7">
        <v>3500</v>
      </c>
      <c r="H7" s="4"/>
      <c r="I7" s="5">
        <v>43522</v>
      </c>
      <c r="J7" s="65">
        <v>3500</v>
      </c>
      <c r="K7" s="66">
        <f t="shared" si="0"/>
        <v>0</v>
      </c>
      <c r="L7" s="4"/>
    </row>
    <row r="8" spans="1:12">
      <c r="A8" s="6">
        <v>2019</v>
      </c>
      <c r="B8" s="6"/>
      <c r="C8" s="5">
        <v>43480</v>
      </c>
      <c r="D8" s="51" t="s">
        <v>332</v>
      </c>
      <c r="E8" s="2" t="s">
        <v>331</v>
      </c>
      <c r="F8" s="64">
        <v>500</v>
      </c>
      <c r="G8" s="7">
        <v>500</v>
      </c>
      <c r="H8" s="4"/>
      <c r="I8" s="5">
        <v>43497</v>
      </c>
      <c r="J8" s="65">
        <v>500</v>
      </c>
      <c r="K8" s="66">
        <f t="shared" si="0"/>
        <v>0</v>
      </c>
      <c r="L8" s="4"/>
    </row>
    <row r="9" spans="1:12">
      <c r="A9" s="6" t="s">
        <v>333</v>
      </c>
      <c r="B9" s="6">
        <v>2366</v>
      </c>
      <c r="C9" s="5">
        <v>43503</v>
      </c>
      <c r="D9" t="s">
        <v>334</v>
      </c>
      <c r="E9" s="4" t="s">
        <v>335</v>
      </c>
      <c r="F9" s="64">
        <v>1250</v>
      </c>
      <c r="G9" s="7">
        <v>1250</v>
      </c>
      <c r="H9" s="4"/>
      <c r="I9" s="5">
        <v>43515</v>
      </c>
      <c r="J9" s="65">
        <v>1250</v>
      </c>
      <c r="K9" s="66">
        <f t="shared" si="0"/>
        <v>0</v>
      </c>
      <c r="L9" s="4"/>
    </row>
    <row r="10" spans="1:12">
      <c r="A10" s="6" t="s">
        <v>336</v>
      </c>
      <c r="B10" s="6">
        <v>2017010</v>
      </c>
      <c r="C10" s="5">
        <v>43504</v>
      </c>
      <c r="D10" s="51" t="s">
        <v>337</v>
      </c>
      <c r="E10" s="4" t="s">
        <v>338</v>
      </c>
      <c r="F10" s="64">
        <v>2500</v>
      </c>
      <c r="G10" s="7">
        <v>2500</v>
      </c>
      <c r="H10" s="4"/>
      <c r="I10" s="5">
        <v>43504</v>
      </c>
      <c r="J10" s="65">
        <v>2500</v>
      </c>
      <c r="K10" s="66">
        <f t="shared" si="0"/>
        <v>0</v>
      </c>
      <c r="L10" s="4"/>
    </row>
    <row r="11" spans="1:12">
      <c r="A11" s="6" t="s">
        <v>339</v>
      </c>
      <c r="B11" s="6">
        <v>2359</v>
      </c>
      <c r="C11" s="5">
        <v>43503</v>
      </c>
      <c r="D11" s="51" t="s">
        <v>316</v>
      </c>
      <c r="E11" s="4" t="s">
        <v>340</v>
      </c>
      <c r="F11" s="64">
        <v>12000</v>
      </c>
      <c r="G11" s="7">
        <v>9000</v>
      </c>
      <c r="H11" s="4"/>
      <c r="I11" s="5">
        <v>43508</v>
      </c>
      <c r="J11" s="65">
        <v>9000</v>
      </c>
      <c r="K11" s="66">
        <f t="shared" si="0"/>
        <v>0</v>
      </c>
      <c r="L11" s="4"/>
    </row>
    <row r="12" spans="1:12">
      <c r="A12" s="6"/>
      <c r="B12" s="6"/>
      <c r="C12" s="5">
        <v>43444</v>
      </c>
      <c r="D12" s="51" t="s">
        <v>341</v>
      </c>
      <c r="E12" s="4" t="s">
        <v>342</v>
      </c>
      <c r="F12" s="64">
        <v>500</v>
      </c>
      <c r="G12" s="7">
        <v>500</v>
      </c>
      <c r="H12" s="4"/>
      <c r="I12" s="5">
        <v>43508</v>
      </c>
      <c r="J12" s="65">
        <v>500</v>
      </c>
      <c r="K12" s="66">
        <f t="shared" si="0"/>
        <v>0</v>
      </c>
      <c r="L12" s="4"/>
    </row>
    <row r="13" spans="1:12">
      <c r="A13" s="6">
        <v>2019</v>
      </c>
      <c r="B13" s="6"/>
      <c r="C13" s="5">
        <v>43501</v>
      </c>
      <c r="D13" s="51" t="s">
        <v>291</v>
      </c>
      <c r="E13" s="4" t="s">
        <v>343</v>
      </c>
      <c r="F13" s="64">
        <v>1200</v>
      </c>
      <c r="G13" s="7">
        <v>1200</v>
      </c>
      <c r="H13" s="4"/>
      <c r="I13" s="5">
        <v>43510</v>
      </c>
      <c r="J13" s="65">
        <v>1200</v>
      </c>
      <c r="K13" s="66">
        <f t="shared" si="0"/>
        <v>0</v>
      </c>
      <c r="L13" s="4"/>
    </row>
    <row r="14" spans="1:12">
      <c r="A14" s="6" t="s">
        <v>333</v>
      </c>
      <c r="B14" s="6">
        <v>2369</v>
      </c>
      <c r="C14" s="5">
        <v>43510</v>
      </c>
      <c r="D14" s="51" t="s">
        <v>347</v>
      </c>
      <c r="E14" s="4" t="s">
        <v>348</v>
      </c>
      <c r="F14" s="64">
        <v>7200</v>
      </c>
      <c r="G14" s="7">
        <v>2000</v>
      </c>
      <c r="H14" s="4"/>
      <c r="I14" s="5">
        <v>43510</v>
      </c>
      <c r="J14" s="65">
        <v>2000</v>
      </c>
      <c r="K14" s="66">
        <f t="shared" si="0"/>
        <v>0</v>
      </c>
      <c r="L14" s="4"/>
    </row>
    <row r="15" spans="1:12">
      <c r="A15" s="6" t="s">
        <v>354</v>
      </c>
      <c r="B15" s="6"/>
      <c r="C15" s="5">
        <v>43489</v>
      </c>
      <c r="D15" s="51" t="s">
        <v>349</v>
      </c>
      <c r="E15" s="4" t="s">
        <v>350</v>
      </c>
      <c r="F15" s="64">
        <v>1200</v>
      </c>
      <c r="G15" s="7">
        <v>1200</v>
      </c>
      <c r="H15" s="4"/>
      <c r="I15" s="5">
        <v>43511</v>
      </c>
      <c r="J15" s="65">
        <v>1200</v>
      </c>
      <c r="K15" s="66">
        <f t="shared" si="0"/>
        <v>0</v>
      </c>
      <c r="L15" s="4"/>
    </row>
    <row r="16" spans="1:12">
      <c r="A16" s="6" t="s">
        <v>351</v>
      </c>
      <c r="B16" s="6">
        <v>2362</v>
      </c>
      <c r="C16" s="5">
        <v>43514</v>
      </c>
      <c r="D16" s="51" t="s">
        <v>352</v>
      </c>
      <c r="E16" s="4" t="s">
        <v>353</v>
      </c>
      <c r="F16" s="64">
        <v>3000</v>
      </c>
      <c r="G16" s="7">
        <v>3000</v>
      </c>
      <c r="H16" s="4"/>
      <c r="I16" s="5">
        <v>43517</v>
      </c>
      <c r="J16" s="74">
        <v>2000</v>
      </c>
      <c r="K16" s="66">
        <f t="shared" si="0"/>
        <v>1000</v>
      </c>
      <c r="L16" s="4"/>
    </row>
    <row r="17" spans="1:12">
      <c r="A17" s="6" t="s">
        <v>356</v>
      </c>
      <c r="B17" s="6">
        <v>2371</v>
      </c>
      <c r="C17" s="5">
        <v>43536</v>
      </c>
      <c r="D17" s="51" t="s">
        <v>357</v>
      </c>
      <c r="E17" s="4" t="s">
        <v>355</v>
      </c>
      <c r="F17" s="64">
        <v>2500</v>
      </c>
      <c r="G17" s="7">
        <v>2500</v>
      </c>
      <c r="H17" s="4"/>
      <c r="I17" s="5">
        <v>43564</v>
      </c>
      <c r="J17" s="65">
        <v>2500</v>
      </c>
      <c r="K17" s="66">
        <f t="shared" si="0"/>
        <v>0</v>
      </c>
      <c r="L17" s="4"/>
    </row>
    <row r="18" spans="1:12">
      <c r="A18" s="6" t="s">
        <v>378</v>
      </c>
      <c r="B18" s="6"/>
      <c r="C18" s="5">
        <v>43546</v>
      </c>
      <c r="D18" s="51" t="s">
        <v>358</v>
      </c>
      <c r="E18" s="4" t="s">
        <v>359</v>
      </c>
      <c r="F18" s="64">
        <v>1250</v>
      </c>
      <c r="G18" s="7">
        <v>1250</v>
      </c>
      <c r="H18" s="4"/>
      <c r="I18" s="5">
        <v>43573</v>
      </c>
      <c r="J18" s="65">
        <v>1250</v>
      </c>
      <c r="K18" s="66">
        <f t="shared" si="0"/>
        <v>0</v>
      </c>
      <c r="L18" s="4"/>
    </row>
    <row r="19" spans="1:12">
      <c r="A19" s="6" t="s">
        <v>360</v>
      </c>
      <c r="B19" s="6">
        <v>2375</v>
      </c>
      <c r="C19" s="5">
        <v>43550</v>
      </c>
      <c r="D19" s="51" t="s">
        <v>361</v>
      </c>
      <c r="E19" s="4" t="s">
        <v>362</v>
      </c>
      <c r="F19" s="64">
        <v>2500</v>
      </c>
      <c r="G19" s="7">
        <v>1000</v>
      </c>
      <c r="H19" s="4"/>
      <c r="I19" s="5">
        <v>43550</v>
      </c>
      <c r="J19" s="65">
        <v>1000</v>
      </c>
      <c r="K19" s="66">
        <f t="shared" si="0"/>
        <v>0</v>
      </c>
      <c r="L19" s="4"/>
    </row>
    <row r="20" spans="1:12">
      <c r="A20" s="6" t="s">
        <v>351</v>
      </c>
      <c r="B20" s="6">
        <v>2362</v>
      </c>
      <c r="C20" s="5"/>
      <c r="D20" s="51" t="s">
        <v>352</v>
      </c>
      <c r="E20" s="4" t="s">
        <v>353</v>
      </c>
      <c r="F20" s="64"/>
      <c r="G20" s="7"/>
      <c r="H20" s="4"/>
      <c r="I20" s="5">
        <v>43552</v>
      </c>
      <c r="J20" s="74">
        <v>1000</v>
      </c>
      <c r="K20" s="66">
        <f t="shared" si="0"/>
        <v>-1000</v>
      </c>
      <c r="L20" s="4"/>
    </row>
    <row r="21" spans="1:12">
      <c r="A21" s="6" t="s">
        <v>363</v>
      </c>
      <c r="B21" s="6">
        <v>2374</v>
      </c>
      <c r="C21" s="5">
        <v>43557</v>
      </c>
      <c r="D21" s="51" t="s">
        <v>237</v>
      </c>
      <c r="E21" s="4" t="s">
        <v>364</v>
      </c>
      <c r="F21" s="64">
        <v>855</v>
      </c>
      <c r="G21" s="7">
        <v>855</v>
      </c>
      <c r="H21" s="4"/>
      <c r="I21" s="5">
        <v>43613</v>
      </c>
      <c r="J21" s="65">
        <v>855</v>
      </c>
      <c r="K21" s="66">
        <f t="shared" si="0"/>
        <v>0</v>
      </c>
      <c r="L21" s="4"/>
    </row>
    <row r="22" spans="1:12">
      <c r="A22" s="6" t="s">
        <v>399</v>
      </c>
      <c r="B22" s="6"/>
      <c r="C22" s="5">
        <v>43553</v>
      </c>
      <c r="D22" s="51" t="s">
        <v>365</v>
      </c>
      <c r="E22" s="4" t="s">
        <v>366</v>
      </c>
      <c r="F22" s="64">
        <v>800</v>
      </c>
      <c r="G22" s="7">
        <v>800</v>
      </c>
      <c r="H22" s="4"/>
      <c r="I22" s="5">
        <v>43559</v>
      </c>
      <c r="J22" s="65">
        <v>800</v>
      </c>
      <c r="K22" s="66">
        <f t="shared" si="0"/>
        <v>0</v>
      </c>
      <c r="L22" s="4"/>
    </row>
    <row r="23" spans="1:12">
      <c r="A23" s="6" t="s">
        <v>368</v>
      </c>
      <c r="B23" s="6">
        <v>2377</v>
      </c>
      <c r="C23" s="5">
        <v>43566</v>
      </c>
      <c r="D23" s="51" t="s">
        <v>272</v>
      </c>
      <c r="E23" s="4" t="s">
        <v>367</v>
      </c>
      <c r="F23" s="64">
        <v>500</v>
      </c>
      <c r="G23" s="7">
        <v>500</v>
      </c>
      <c r="H23" s="4"/>
      <c r="I23" s="5">
        <v>43580</v>
      </c>
      <c r="J23" s="65">
        <v>500</v>
      </c>
      <c r="K23" s="66">
        <f t="shared" si="0"/>
        <v>0</v>
      </c>
      <c r="L23" s="4"/>
    </row>
    <row r="24" spans="1:12">
      <c r="A24" s="6" t="s">
        <v>369</v>
      </c>
      <c r="B24" s="6">
        <v>2379</v>
      </c>
      <c r="C24" s="5">
        <v>43566</v>
      </c>
      <c r="D24" s="51" t="s">
        <v>370</v>
      </c>
      <c r="E24" s="4" t="s">
        <v>371</v>
      </c>
      <c r="F24" s="64">
        <v>5000</v>
      </c>
      <c r="G24" s="7">
        <v>5000</v>
      </c>
      <c r="H24" s="4" t="s">
        <v>372</v>
      </c>
      <c r="I24" s="5">
        <v>43566</v>
      </c>
      <c r="J24" s="65">
        <v>5000</v>
      </c>
      <c r="K24" s="66">
        <f t="shared" si="0"/>
        <v>0</v>
      </c>
      <c r="L24" s="4"/>
    </row>
    <row r="25" spans="1:12">
      <c r="A25" s="6"/>
      <c r="B25" s="6">
        <v>2380</v>
      </c>
      <c r="C25" s="5">
        <v>43570</v>
      </c>
      <c r="D25" s="51" t="s">
        <v>373</v>
      </c>
      <c r="E25" s="4" t="s">
        <v>374</v>
      </c>
      <c r="F25" s="64">
        <v>3000</v>
      </c>
      <c r="G25" s="7"/>
      <c r="H25" s="4"/>
      <c r="I25" s="4"/>
      <c r="J25" s="65"/>
      <c r="K25" s="66">
        <f t="shared" si="0"/>
        <v>0</v>
      </c>
      <c r="L25" s="4"/>
    </row>
    <row r="26" spans="1:12">
      <c r="A26" s="6" t="s">
        <v>375</v>
      </c>
      <c r="B26" s="6">
        <v>2369</v>
      </c>
      <c r="C26" s="5">
        <v>43571</v>
      </c>
      <c r="D26" s="51" t="s">
        <v>347</v>
      </c>
      <c r="E26" s="4" t="s">
        <v>348</v>
      </c>
      <c r="F26" s="64"/>
      <c r="G26" s="7">
        <v>5200</v>
      </c>
      <c r="H26" s="4"/>
      <c r="I26" s="5">
        <v>43571</v>
      </c>
      <c r="J26" s="65">
        <v>5200</v>
      </c>
      <c r="K26" s="66">
        <f t="shared" si="0"/>
        <v>0</v>
      </c>
      <c r="L26" s="4"/>
    </row>
    <row r="27" spans="1:12">
      <c r="A27" s="6">
        <v>2019</v>
      </c>
      <c r="B27" s="6"/>
      <c r="C27" s="5">
        <v>43572</v>
      </c>
      <c r="D27" s="51" t="s">
        <v>376</v>
      </c>
      <c r="E27" s="4" t="s">
        <v>377</v>
      </c>
      <c r="F27" s="64">
        <v>600</v>
      </c>
      <c r="G27" s="7">
        <v>600</v>
      </c>
      <c r="H27" s="4"/>
      <c r="I27" s="5">
        <v>43572</v>
      </c>
      <c r="J27" s="65">
        <v>600</v>
      </c>
      <c r="K27" s="66">
        <f t="shared" si="0"/>
        <v>0</v>
      </c>
      <c r="L27" s="4"/>
    </row>
    <row r="28" spans="1:12">
      <c r="A28" s="6" t="s">
        <v>379</v>
      </c>
      <c r="B28" s="6">
        <v>2831</v>
      </c>
      <c r="C28" s="5">
        <v>43578</v>
      </c>
      <c r="D28" s="51" t="s">
        <v>380</v>
      </c>
      <c r="E28" s="4" t="s">
        <v>381</v>
      </c>
      <c r="F28" s="64">
        <v>1500</v>
      </c>
      <c r="G28" s="7">
        <v>1500</v>
      </c>
      <c r="H28" s="4"/>
      <c r="I28" s="5">
        <v>43579</v>
      </c>
      <c r="J28" s="65">
        <v>1500</v>
      </c>
      <c r="K28" s="66">
        <f t="shared" si="0"/>
        <v>0</v>
      </c>
      <c r="L28" s="4"/>
    </row>
    <row r="29" spans="1:12">
      <c r="A29" s="6" t="s">
        <v>382</v>
      </c>
      <c r="B29" s="6">
        <v>2356</v>
      </c>
      <c r="C29" s="5">
        <v>43578</v>
      </c>
      <c r="D29" s="51" t="s">
        <v>383</v>
      </c>
      <c r="E29" s="4" t="s">
        <v>384</v>
      </c>
      <c r="F29" s="64"/>
      <c r="G29" s="7">
        <v>2200</v>
      </c>
      <c r="H29" s="4"/>
      <c r="I29" s="5">
        <v>43606</v>
      </c>
      <c r="J29" s="65">
        <v>2200</v>
      </c>
      <c r="K29" s="66">
        <f t="shared" si="0"/>
        <v>0</v>
      </c>
      <c r="L29" s="4"/>
    </row>
    <row r="30" spans="1:12">
      <c r="A30" s="6" t="s">
        <v>385</v>
      </c>
      <c r="B30" s="6">
        <v>2362</v>
      </c>
      <c r="C30" s="5">
        <v>43570</v>
      </c>
      <c r="D30" s="51" t="s">
        <v>352</v>
      </c>
      <c r="E30" s="4" t="s">
        <v>386</v>
      </c>
      <c r="F30" s="64">
        <v>1500</v>
      </c>
      <c r="G30" s="7">
        <v>1500</v>
      </c>
      <c r="H30" s="4"/>
      <c r="I30" s="5">
        <v>43586</v>
      </c>
      <c r="J30" s="65">
        <v>1500</v>
      </c>
      <c r="K30" s="66">
        <f t="shared" si="0"/>
        <v>0</v>
      </c>
      <c r="L30" s="4"/>
    </row>
    <row r="31" spans="1:12">
      <c r="A31" s="6" t="s">
        <v>387</v>
      </c>
      <c r="B31" s="6">
        <v>2368</v>
      </c>
      <c r="C31" s="5">
        <v>43566</v>
      </c>
      <c r="D31" s="51" t="s">
        <v>388</v>
      </c>
      <c r="E31" s="4" t="s">
        <v>389</v>
      </c>
      <c r="F31" s="64">
        <v>7500</v>
      </c>
      <c r="G31" s="7">
        <v>7500</v>
      </c>
      <c r="H31" s="4"/>
      <c r="I31" s="5">
        <v>43580</v>
      </c>
      <c r="J31" s="65">
        <v>7500</v>
      </c>
      <c r="K31" s="66">
        <f t="shared" si="0"/>
        <v>0</v>
      </c>
      <c r="L31" s="4"/>
    </row>
    <row r="32" spans="1:12">
      <c r="A32" s="6" t="s">
        <v>390</v>
      </c>
      <c r="B32" s="6">
        <v>2378</v>
      </c>
      <c r="C32" s="5">
        <v>43578</v>
      </c>
      <c r="D32" s="51" t="s">
        <v>391</v>
      </c>
      <c r="E32" s="4" t="s">
        <v>392</v>
      </c>
      <c r="F32" s="64">
        <v>850</v>
      </c>
      <c r="G32" s="7">
        <v>850</v>
      </c>
      <c r="H32" s="4"/>
      <c r="I32" s="5">
        <v>43580</v>
      </c>
      <c r="J32" s="65">
        <v>850</v>
      </c>
      <c r="K32" s="66">
        <f t="shared" si="0"/>
        <v>0</v>
      </c>
      <c r="L32" s="4"/>
    </row>
    <row r="33" spans="1:12">
      <c r="A33" s="6" t="s">
        <v>379</v>
      </c>
      <c r="B33" s="6">
        <v>2831</v>
      </c>
      <c r="C33" s="5">
        <v>43578</v>
      </c>
      <c r="D33" s="51" t="s">
        <v>380</v>
      </c>
      <c r="E33" s="4" t="s">
        <v>393</v>
      </c>
      <c r="F33" s="64">
        <v>1500</v>
      </c>
      <c r="G33" s="7">
        <v>1500</v>
      </c>
      <c r="H33" s="4"/>
      <c r="I33" s="5">
        <v>43580</v>
      </c>
      <c r="J33" s="65">
        <v>1500</v>
      </c>
      <c r="K33" s="66">
        <f t="shared" si="0"/>
        <v>0</v>
      </c>
      <c r="L33" s="4"/>
    </row>
    <row r="34" spans="1:12">
      <c r="A34" s="6" t="s">
        <v>394</v>
      </c>
      <c r="B34" s="6">
        <v>2374</v>
      </c>
      <c r="C34" s="5">
        <v>43610</v>
      </c>
      <c r="D34" s="51" t="s">
        <v>237</v>
      </c>
      <c r="E34" s="4" t="s">
        <v>395</v>
      </c>
      <c r="F34" s="64">
        <v>3010</v>
      </c>
      <c r="G34" s="7">
        <v>3010</v>
      </c>
      <c r="H34" s="4"/>
      <c r="I34" s="4"/>
      <c r="J34" s="65"/>
      <c r="K34" s="66">
        <f t="shared" si="0"/>
        <v>3010</v>
      </c>
      <c r="L34" s="4"/>
    </row>
    <row r="35" spans="1:12">
      <c r="A35" s="6" t="s">
        <v>396</v>
      </c>
      <c r="B35" s="6">
        <v>2376</v>
      </c>
      <c r="C35" s="5">
        <v>43608</v>
      </c>
      <c r="D35" s="51" t="s">
        <v>397</v>
      </c>
      <c r="E35" s="4" t="s">
        <v>398</v>
      </c>
      <c r="F35" s="64">
        <v>1500</v>
      </c>
      <c r="G35" s="7">
        <v>1500</v>
      </c>
      <c r="H35" s="4"/>
      <c r="I35" s="5">
        <v>43613</v>
      </c>
      <c r="J35" s="65">
        <v>1500</v>
      </c>
      <c r="K35" s="66">
        <f t="shared" si="0"/>
        <v>0</v>
      </c>
      <c r="L35" s="4"/>
    </row>
    <row r="36" spans="1:12">
      <c r="A36" s="6" t="s">
        <v>400</v>
      </c>
      <c r="B36" s="6">
        <v>2412</v>
      </c>
      <c r="C36" s="5">
        <v>43880</v>
      </c>
      <c r="D36" s="51" t="s">
        <v>401</v>
      </c>
      <c r="E36" s="4" t="s">
        <v>402</v>
      </c>
      <c r="F36" s="64">
        <v>1200</v>
      </c>
      <c r="G36" s="7"/>
      <c r="H36" s="4"/>
      <c r="I36" s="4"/>
      <c r="J36" s="65"/>
      <c r="K36" s="66">
        <f t="shared" si="0"/>
        <v>0</v>
      </c>
      <c r="L36" s="4"/>
    </row>
    <row r="37" spans="1:12">
      <c r="A37" s="6" t="s">
        <v>404</v>
      </c>
      <c r="B37" s="6">
        <v>2411</v>
      </c>
      <c r="C37" s="5">
        <v>43880</v>
      </c>
      <c r="D37" s="51" t="s">
        <v>401</v>
      </c>
      <c r="E37" s="4" t="s">
        <v>403</v>
      </c>
      <c r="F37" s="64">
        <v>1200</v>
      </c>
      <c r="G37" s="7"/>
      <c r="H37" s="4"/>
      <c r="I37" s="4"/>
      <c r="J37" s="65"/>
      <c r="K37" s="66">
        <f t="shared" si="0"/>
        <v>0</v>
      </c>
      <c r="L37" s="4"/>
    </row>
    <row r="38" spans="1:12">
      <c r="A38" s="6" t="s">
        <v>405</v>
      </c>
      <c r="B38" s="6">
        <v>2413</v>
      </c>
      <c r="C38" s="5">
        <v>43906</v>
      </c>
      <c r="D38" s="51" t="s">
        <v>406</v>
      </c>
      <c r="E38" s="4" t="s">
        <v>407</v>
      </c>
      <c r="F38" s="64">
        <v>10000</v>
      </c>
      <c r="G38" s="7"/>
      <c r="H38" s="4"/>
      <c r="I38" s="4"/>
      <c r="J38" s="65"/>
      <c r="K38" s="66">
        <f t="shared" si="0"/>
        <v>0</v>
      </c>
      <c r="L38" s="4"/>
    </row>
    <row r="39" spans="1:12">
      <c r="A39" s="6" t="s">
        <v>409</v>
      </c>
      <c r="B39" s="6">
        <v>2421</v>
      </c>
      <c r="C39" s="5">
        <v>43979</v>
      </c>
      <c r="D39" s="51" t="s">
        <v>408</v>
      </c>
      <c r="E39" s="4" t="s">
        <v>410</v>
      </c>
      <c r="F39" s="64">
        <v>1200</v>
      </c>
      <c r="G39" s="7"/>
      <c r="H39" s="4"/>
      <c r="I39" s="4"/>
      <c r="J39" s="65"/>
      <c r="K39" s="66">
        <f t="shared" si="0"/>
        <v>0</v>
      </c>
      <c r="L39" s="4"/>
    </row>
    <row r="40" spans="1:12">
      <c r="A40" s="6"/>
      <c r="B40" s="6"/>
      <c r="C40" s="5"/>
      <c r="D40" s="51"/>
      <c r="E40" s="4"/>
      <c r="F40" s="64"/>
      <c r="G40" s="7"/>
      <c r="H40" s="4"/>
      <c r="I40" s="4"/>
      <c r="J40" s="65"/>
      <c r="K40" s="66">
        <f t="shared" si="0"/>
        <v>0</v>
      </c>
      <c r="L40" s="4"/>
    </row>
    <row r="41" spans="1:12">
      <c r="A41" s="6"/>
      <c r="B41" s="6"/>
      <c r="C41" s="5"/>
      <c r="D41" s="51"/>
      <c r="E41" s="4"/>
      <c r="F41" s="64"/>
      <c r="G41" s="7"/>
      <c r="H41" s="4"/>
      <c r="I41" s="4"/>
      <c r="J41" s="65"/>
      <c r="K41" s="66">
        <f t="shared" si="0"/>
        <v>0</v>
      </c>
      <c r="L41" s="4"/>
    </row>
    <row r="42" spans="1:12">
      <c r="A42" s="6"/>
      <c r="B42" s="6"/>
      <c r="C42" s="5"/>
      <c r="D42" s="51"/>
      <c r="E42" s="4"/>
      <c r="F42" s="64"/>
      <c r="G42" s="7"/>
      <c r="H42" s="4"/>
      <c r="I42" s="4"/>
      <c r="J42" s="65"/>
      <c r="K42" s="66">
        <f t="shared" si="0"/>
        <v>0</v>
      </c>
      <c r="L42" s="4"/>
    </row>
    <row r="43" spans="1:12">
      <c r="A43" s="6"/>
      <c r="B43" s="6"/>
      <c r="C43" s="5"/>
      <c r="D43" s="51"/>
      <c r="E43" s="4"/>
      <c r="F43" s="67">
        <f>SUM(F3:F33)</f>
        <v>72525</v>
      </c>
      <c r="G43" s="7"/>
      <c r="H43" s="4"/>
      <c r="I43" s="4"/>
      <c r="J43" s="67">
        <f>SUM(J3:J33)</f>
        <v>67725</v>
      </c>
      <c r="K43" s="67">
        <f>SUM(K3:K42)</f>
        <v>3010</v>
      </c>
      <c r="L43" s="4"/>
    </row>
    <row r="44" spans="1:12">
      <c r="A44" s="6"/>
      <c r="B44" s="6"/>
      <c r="C44" s="5"/>
      <c r="D44" s="51"/>
      <c r="E44" s="4"/>
      <c r="F44" s="64"/>
      <c r="G44" s="7"/>
      <c r="H44" s="4"/>
      <c r="I44" s="4"/>
      <c r="J44" s="65"/>
      <c r="K44" s="67"/>
      <c r="L44" s="4"/>
    </row>
    <row r="45" spans="1:12">
      <c r="A45" s="6"/>
      <c r="B45" s="6"/>
      <c r="C45" s="5"/>
      <c r="D45" s="51"/>
      <c r="E45" s="4"/>
      <c r="F45" s="64"/>
      <c r="G45" s="7"/>
      <c r="H45" s="4"/>
      <c r="I45" s="4"/>
      <c r="J45" s="65"/>
      <c r="K45" s="67"/>
      <c r="L45" s="4"/>
    </row>
    <row r="46" spans="1:12">
      <c r="A46" s="6"/>
      <c r="B46" s="6"/>
      <c r="C46" s="5"/>
      <c r="D46" s="51"/>
      <c r="E46" s="4"/>
      <c r="F46" s="64"/>
      <c r="G46" s="7"/>
      <c r="H46" s="4"/>
      <c r="I46" s="4"/>
      <c r="J46" s="65"/>
      <c r="K46" s="67"/>
      <c r="L46" s="4"/>
    </row>
    <row r="47" spans="1:12">
      <c r="A47" s="6"/>
      <c r="B47" s="6"/>
      <c r="C47" s="5"/>
      <c r="D47" s="51"/>
      <c r="E47" s="4"/>
      <c r="F47" s="64"/>
      <c r="G47" s="7"/>
      <c r="H47" s="4"/>
      <c r="I47" s="4"/>
      <c r="J47" s="65"/>
      <c r="K47" s="67"/>
      <c r="L47" s="4"/>
    </row>
    <row r="48" spans="1:12">
      <c r="A48" s="6"/>
      <c r="B48" s="6"/>
      <c r="C48" s="5"/>
      <c r="D48" s="51"/>
      <c r="E48" s="4"/>
      <c r="F48" s="64"/>
      <c r="G48" s="7"/>
      <c r="H48" s="4"/>
      <c r="I48" s="4"/>
      <c r="J48" s="65"/>
      <c r="K48" s="67"/>
      <c r="L48" s="4"/>
    </row>
    <row r="49" spans="1:12">
      <c r="A49" s="6"/>
      <c r="B49" s="6"/>
      <c r="C49" s="5"/>
      <c r="D49" s="51"/>
      <c r="E49" s="4"/>
      <c r="F49" s="64"/>
      <c r="G49" s="7"/>
      <c r="H49" s="4"/>
      <c r="I49" s="4"/>
      <c r="J49" s="65"/>
      <c r="K49" s="67"/>
      <c r="L49" s="4"/>
    </row>
    <row r="50" spans="1:12">
      <c r="A50" s="6"/>
      <c r="B50" s="6"/>
      <c r="C50" s="5"/>
      <c r="D50" s="51"/>
      <c r="E50" s="4"/>
      <c r="F50" s="64"/>
      <c r="G50" s="7"/>
      <c r="H50" s="4"/>
      <c r="I50" s="4"/>
      <c r="J50" s="65"/>
      <c r="K50" s="67"/>
      <c r="L50" s="4"/>
    </row>
    <row r="51" spans="1:12">
      <c r="A51" s="6"/>
      <c r="B51" s="6"/>
      <c r="C51" s="5"/>
      <c r="D51" s="51"/>
      <c r="E51" s="4"/>
      <c r="F51" s="64"/>
      <c r="G51" s="7"/>
      <c r="H51" s="4"/>
      <c r="I51" s="4"/>
      <c r="J51" s="65"/>
      <c r="K51" s="67"/>
      <c r="L51" s="4"/>
    </row>
    <row r="52" spans="1:12">
      <c r="A52" s="6"/>
      <c r="B52" s="6"/>
      <c r="C52" s="5"/>
      <c r="D52" s="51"/>
      <c r="E52" s="4"/>
      <c r="F52" s="64"/>
      <c r="G52" s="7"/>
      <c r="H52" s="4"/>
      <c r="I52" s="4"/>
      <c r="J52" s="65"/>
      <c r="K52" s="67"/>
      <c r="L52" s="4"/>
    </row>
    <row r="53" spans="1:12">
      <c r="A53" s="6"/>
      <c r="B53" s="6"/>
      <c r="C53" s="5"/>
      <c r="D53" s="51"/>
      <c r="E53" s="4"/>
      <c r="F53" s="64"/>
      <c r="G53" s="7"/>
      <c r="H53" s="4"/>
      <c r="I53" s="4"/>
      <c r="J53" s="65"/>
      <c r="K53" s="67"/>
      <c r="L53" s="4"/>
    </row>
    <row r="54" spans="1:12">
      <c r="A54" s="6"/>
      <c r="B54" s="6"/>
      <c r="C54" s="5"/>
      <c r="D54" s="51"/>
      <c r="E54" s="4"/>
      <c r="F54" s="64"/>
      <c r="G54" s="7"/>
      <c r="H54" s="4"/>
      <c r="I54" s="4"/>
      <c r="J54" s="65"/>
      <c r="K54" s="67"/>
      <c r="L54" s="4"/>
    </row>
    <row r="55" spans="1:12">
      <c r="A55" s="6"/>
      <c r="B55" s="6"/>
      <c r="C55" s="5"/>
      <c r="D55" s="51"/>
      <c r="E55" s="4"/>
      <c r="F55" s="64"/>
      <c r="G55" s="7"/>
      <c r="H55" s="4"/>
      <c r="I55" s="4"/>
      <c r="J55" s="65"/>
      <c r="K55" s="67"/>
      <c r="L55" s="4"/>
    </row>
    <row r="56" spans="1:12">
      <c r="A56" s="6"/>
      <c r="B56" s="6"/>
      <c r="C56" s="5"/>
      <c r="D56" s="51"/>
      <c r="E56" s="4"/>
      <c r="F56" s="64"/>
      <c r="G56" s="7"/>
      <c r="H56" s="4"/>
      <c r="I56" s="4"/>
      <c r="J56" s="65"/>
      <c r="K56" s="67"/>
      <c r="L56" s="4"/>
    </row>
    <row r="57" spans="1:12">
      <c r="A57" s="6"/>
      <c r="B57" s="6"/>
      <c r="C57" s="5"/>
      <c r="D57" s="51"/>
      <c r="E57" s="4"/>
      <c r="F57" s="64"/>
      <c r="G57" s="7"/>
      <c r="H57" s="4"/>
      <c r="I57" s="4"/>
      <c r="J57" s="65"/>
      <c r="K57" s="67"/>
      <c r="L57" s="4"/>
    </row>
    <row r="58" spans="1:12">
      <c r="A58" s="6"/>
      <c r="B58" s="6"/>
      <c r="C58" s="5"/>
      <c r="D58" s="51"/>
      <c r="E58" s="4"/>
      <c r="F58" s="64"/>
      <c r="G58" s="7"/>
      <c r="H58" s="4"/>
      <c r="I58" s="4"/>
      <c r="J58" s="65"/>
      <c r="K58" s="67"/>
      <c r="L58" s="4"/>
    </row>
    <row r="59" spans="1:12">
      <c r="A59" s="6"/>
      <c r="B59" s="6"/>
      <c r="C59" s="5"/>
      <c r="D59" s="51"/>
      <c r="E59" s="4"/>
      <c r="F59" s="64"/>
      <c r="G59" s="7"/>
      <c r="H59" s="4"/>
      <c r="I59" s="4"/>
      <c r="J59" s="65"/>
      <c r="K59" s="67"/>
      <c r="L59" s="4"/>
    </row>
    <row r="60" spans="1:12">
      <c r="A60" s="6"/>
      <c r="B60" s="6"/>
      <c r="C60" s="5"/>
      <c r="D60" s="51"/>
      <c r="E60" s="4"/>
      <c r="F60" s="64"/>
      <c r="G60" s="7"/>
      <c r="H60" s="4"/>
      <c r="I60" s="4"/>
      <c r="J60" s="65"/>
      <c r="K60" s="67"/>
      <c r="L60" s="4"/>
    </row>
    <row r="61" spans="1:12">
      <c r="A61" s="6"/>
      <c r="B61" s="6"/>
      <c r="C61" s="5"/>
      <c r="D61" s="51"/>
      <c r="E61" s="4"/>
      <c r="F61" s="64"/>
      <c r="G61" s="7"/>
      <c r="H61" s="4"/>
      <c r="I61" s="4"/>
      <c r="J61" s="65"/>
      <c r="K61" s="67"/>
      <c r="L61" s="4"/>
    </row>
    <row r="62" spans="1:12">
      <c r="A62" s="6"/>
      <c r="B62" s="6"/>
      <c r="C62" s="5"/>
      <c r="D62" s="51"/>
      <c r="E62" s="4"/>
      <c r="F62" s="64"/>
      <c r="G62" s="7"/>
      <c r="H62" s="4"/>
      <c r="I62" s="4"/>
      <c r="J62" s="65"/>
      <c r="K62" s="67"/>
      <c r="L62" s="4"/>
    </row>
    <row r="63" spans="1:12">
      <c r="A63" s="6"/>
      <c r="B63" s="6"/>
      <c r="C63" s="5"/>
      <c r="D63" s="51"/>
      <c r="E63" s="4"/>
      <c r="F63" s="64"/>
      <c r="G63" s="7"/>
      <c r="H63" s="4"/>
      <c r="I63" s="4"/>
      <c r="J63" s="65"/>
      <c r="K63" s="67"/>
      <c r="L63" s="4"/>
    </row>
    <row r="64" spans="1:12">
      <c r="A64" s="6"/>
      <c r="B64" s="6"/>
      <c r="C64" s="5"/>
      <c r="D64" s="51"/>
      <c r="E64" s="4"/>
      <c r="F64" s="64"/>
      <c r="G64" s="7"/>
      <c r="H64" s="4"/>
      <c r="I64" s="4"/>
      <c r="J64" s="65"/>
      <c r="K64" s="67"/>
      <c r="L64" s="4"/>
    </row>
    <row r="65" spans="1:12">
      <c r="A65" s="6"/>
      <c r="B65" s="6"/>
      <c r="C65" s="5"/>
      <c r="D65" s="51"/>
      <c r="E65" s="4"/>
      <c r="F65" s="64"/>
      <c r="G65" s="7"/>
      <c r="H65" s="4"/>
      <c r="I65" s="4"/>
      <c r="J65" s="65"/>
      <c r="K65" s="67"/>
      <c r="L65" s="4"/>
    </row>
    <row r="66" spans="1:12">
      <c r="A66" s="6"/>
      <c r="B66" s="6"/>
      <c r="C66" s="5"/>
      <c r="D66" s="51"/>
      <c r="E66" s="4"/>
      <c r="F66" s="64"/>
      <c r="G66" s="7"/>
      <c r="H66" s="4"/>
      <c r="I66" s="4"/>
      <c r="J66" s="65"/>
      <c r="K66" s="67"/>
      <c r="L66" s="4"/>
    </row>
    <row r="67" spans="1:12">
      <c r="A67" s="6"/>
      <c r="B67" s="6"/>
      <c r="C67" s="5"/>
      <c r="D67" s="51"/>
      <c r="E67" s="4"/>
      <c r="F67" s="64"/>
      <c r="G67" s="7"/>
      <c r="H67" s="4"/>
      <c r="I67" s="4"/>
      <c r="J67" s="65"/>
      <c r="K67" s="67"/>
      <c r="L67" s="4"/>
    </row>
    <row r="68" spans="1:12">
      <c r="A68" s="6"/>
      <c r="B68" s="6"/>
      <c r="C68" s="5"/>
      <c r="D68" s="51"/>
      <c r="E68" s="4"/>
      <c r="F68" s="64"/>
      <c r="G68" s="7"/>
      <c r="H68" s="4"/>
      <c r="I68" s="4"/>
      <c r="J68" s="65"/>
      <c r="K68" s="67"/>
      <c r="L68" s="4"/>
    </row>
    <row r="69" spans="1:12">
      <c r="A69" s="6"/>
      <c r="B69" s="6"/>
      <c r="C69" s="5"/>
      <c r="D69" s="51"/>
      <c r="E69" s="4"/>
      <c r="F69" s="64"/>
      <c r="G69" s="7"/>
      <c r="H69" s="4"/>
      <c r="I69" s="4"/>
      <c r="J69" s="65"/>
      <c r="K69" s="67"/>
      <c r="L69" s="4"/>
    </row>
    <row r="70" spans="1:12">
      <c r="A70" s="6"/>
      <c r="B70" s="6"/>
      <c r="C70" s="5"/>
      <c r="D70" s="51"/>
      <c r="E70" s="4"/>
      <c r="F70" s="64"/>
      <c r="G70" s="7"/>
      <c r="H70" s="4"/>
      <c r="I70" s="4"/>
      <c r="J70" s="65"/>
      <c r="K70" s="67"/>
      <c r="L70" s="4"/>
    </row>
    <row r="71" spans="1:12">
      <c r="A71" s="6"/>
      <c r="B71" s="6"/>
      <c r="C71" s="5"/>
      <c r="D71" s="51"/>
      <c r="E71" s="4"/>
      <c r="F71" s="64"/>
      <c r="G71" s="7"/>
      <c r="H71" s="4"/>
      <c r="I71" s="4"/>
      <c r="J71" s="65"/>
      <c r="K71" s="67"/>
      <c r="L71" s="4"/>
    </row>
    <row r="72" spans="1:12">
      <c r="A72" s="6"/>
      <c r="B72" s="6"/>
      <c r="C72" s="5"/>
      <c r="D72" s="51"/>
      <c r="E72" s="4"/>
      <c r="F72" s="64"/>
      <c r="G72" s="7"/>
      <c r="H72" s="4"/>
      <c r="I72" s="4"/>
      <c r="J72" s="65"/>
      <c r="K72" s="67"/>
      <c r="L72" s="4"/>
    </row>
    <row r="73" spans="1:12">
      <c r="A73" s="6"/>
      <c r="B73" s="6"/>
      <c r="C73" s="5"/>
      <c r="D73" s="51"/>
      <c r="E73" s="4"/>
      <c r="F73" s="64"/>
      <c r="G73" s="7"/>
      <c r="H73" s="4"/>
      <c r="I73" s="4"/>
      <c r="J73" s="65"/>
      <c r="K73" s="67"/>
      <c r="L73" s="4"/>
    </row>
    <row r="74" spans="1:12">
      <c r="A74" s="6"/>
      <c r="B74" s="6"/>
      <c r="C74" s="5"/>
      <c r="D74" s="51"/>
      <c r="E74" s="4"/>
      <c r="F74" s="64"/>
      <c r="G74" s="7"/>
      <c r="H74" s="4"/>
      <c r="I74" s="4"/>
      <c r="J74" s="65"/>
      <c r="K74" s="67"/>
      <c r="L74" s="4"/>
    </row>
    <row r="75" spans="1:12">
      <c r="A75" s="6"/>
      <c r="B75" s="6"/>
      <c r="C75" s="5"/>
      <c r="D75" s="51"/>
      <c r="E75" s="4"/>
      <c r="F75" s="64"/>
      <c r="G75" s="7"/>
      <c r="H75" s="4"/>
      <c r="I75" s="4"/>
      <c r="J75" s="65"/>
      <c r="K75" s="67"/>
      <c r="L75" s="4"/>
    </row>
    <row r="76" spans="1:12">
      <c r="A76" s="6"/>
      <c r="B76" s="6"/>
      <c r="C76" s="5"/>
      <c r="D76" s="51"/>
      <c r="E76" s="4"/>
      <c r="F76" s="64"/>
      <c r="G76" s="7"/>
      <c r="H76" s="4"/>
      <c r="I76" s="4"/>
      <c r="J76" s="65"/>
      <c r="K76" s="67"/>
      <c r="L76" s="4"/>
    </row>
    <row r="77" spans="1:12">
      <c r="A77" s="6"/>
      <c r="B77" s="6"/>
      <c r="C77" s="5"/>
      <c r="D77" s="51"/>
      <c r="E77" s="4"/>
      <c r="F77" s="64"/>
      <c r="G77" s="7"/>
      <c r="H77" s="4"/>
      <c r="I77" s="4"/>
      <c r="J77" s="65"/>
      <c r="K77" s="67"/>
      <c r="L77" s="4"/>
    </row>
    <row r="78" spans="1:12">
      <c r="A78" s="6"/>
      <c r="B78" s="6"/>
      <c r="C78" s="5"/>
      <c r="D78" s="51"/>
      <c r="E78" s="4"/>
      <c r="F78" s="64"/>
      <c r="G78" s="7"/>
      <c r="H78" s="4"/>
      <c r="I78" s="4"/>
      <c r="J78" s="65"/>
      <c r="K78" s="67"/>
      <c r="L78" s="4"/>
    </row>
    <row r="79" spans="1:12">
      <c r="A79" s="6"/>
      <c r="B79" s="6"/>
      <c r="C79" s="5"/>
      <c r="D79" s="51"/>
      <c r="E79" s="4"/>
      <c r="F79" s="64"/>
      <c r="G79" s="7"/>
      <c r="H79" s="4"/>
      <c r="I79" s="4"/>
      <c r="J79" s="65"/>
      <c r="K79" s="67"/>
      <c r="L79" s="4"/>
    </row>
    <row r="80" spans="1:12">
      <c r="A80" s="6"/>
      <c r="B80" s="6"/>
      <c r="C80" s="5"/>
      <c r="D80" s="51"/>
      <c r="E80" s="4"/>
      <c r="F80" s="64"/>
      <c r="G80" s="7"/>
      <c r="H80" s="4"/>
      <c r="I80" s="4"/>
      <c r="J80" s="65"/>
      <c r="K80" s="67"/>
      <c r="L80" s="4"/>
    </row>
    <row r="81" spans="1:12">
      <c r="A81" s="6"/>
      <c r="B81" s="6"/>
      <c r="C81" s="5"/>
      <c r="D81" s="51"/>
      <c r="E81" s="4"/>
      <c r="F81" s="64"/>
      <c r="G81" s="7"/>
      <c r="H81" s="4"/>
      <c r="I81" s="4"/>
      <c r="J81" s="65"/>
      <c r="K81" s="67"/>
      <c r="L81" s="4"/>
    </row>
    <row r="82" spans="1:12">
      <c r="A82" s="6"/>
      <c r="B82" s="6"/>
      <c r="C82" s="5"/>
      <c r="D82" s="51"/>
      <c r="E82" s="4"/>
      <c r="F82" s="64"/>
      <c r="G82" s="7"/>
      <c r="H82" s="4"/>
      <c r="I82" s="4"/>
      <c r="J82" s="65"/>
      <c r="K82" s="67"/>
      <c r="L82" s="4"/>
    </row>
    <row r="83" spans="1:12">
      <c r="A83" s="6"/>
      <c r="B83" s="6"/>
      <c r="C83" s="5"/>
      <c r="D83" s="51"/>
      <c r="E83" s="4"/>
      <c r="F83" s="64"/>
      <c r="G83" s="7"/>
      <c r="H83" s="4"/>
      <c r="I83" s="4"/>
      <c r="J83" s="65"/>
      <c r="K83" s="67"/>
      <c r="L83" s="4"/>
    </row>
    <row r="84" spans="1:12">
      <c r="A84" s="6"/>
      <c r="B84" s="6"/>
      <c r="C84" s="5"/>
      <c r="D84" s="51"/>
      <c r="E84" s="4"/>
      <c r="F84" s="64"/>
      <c r="G84" s="7"/>
      <c r="H84" s="4"/>
      <c r="I84" s="4"/>
      <c r="J84" s="65"/>
      <c r="K84" s="67"/>
      <c r="L84" s="4"/>
    </row>
    <row r="85" spans="1:12">
      <c r="A85" s="6"/>
      <c r="B85" s="6"/>
      <c r="C85" s="5"/>
      <c r="D85" s="51"/>
      <c r="E85" s="4"/>
      <c r="F85" s="64"/>
      <c r="G85" s="7"/>
      <c r="H85" s="4"/>
      <c r="I85" s="4"/>
      <c r="J85" s="65"/>
      <c r="K85" s="67"/>
      <c r="L85" s="4"/>
    </row>
    <row r="86" spans="1:12">
      <c r="A86" s="6"/>
      <c r="B86" s="6"/>
      <c r="C86" s="5"/>
      <c r="D86" s="51"/>
      <c r="E86" s="4"/>
      <c r="F86" s="64"/>
      <c r="G86" s="7"/>
      <c r="H86" s="4"/>
      <c r="I86" s="4"/>
      <c r="J86" s="65"/>
      <c r="K86" s="67"/>
      <c r="L86" s="4"/>
    </row>
    <row r="87" spans="1:12">
      <c r="A87" s="6"/>
      <c r="B87" s="6"/>
      <c r="C87" s="5"/>
      <c r="D87" s="51"/>
      <c r="E87" s="4"/>
      <c r="F87" s="64"/>
      <c r="G87" s="7"/>
      <c r="H87" s="4"/>
      <c r="I87" s="4"/>
      <c r="J87" s="65"/>
      <c r="K87" s="67"/>
      <c r="L87" s="4"/>
    </row>
    <row r="88" spans="1:12">
      <c r="A88" s="6"/>
      <c r="B88" s="6"/>
      <c r="C88" s="5"/>
      <c r="D88" s="51"/>
      <c r="E88" s="4"/>
      <c r="F88" s="64"/>
      <c r="G88" s="7"/>
      <c r="H88" s="4"/>
      <c r="I88" s="4"/>
      <c r="J88" s="65"/>
      <c r="K88" s="67"/>
      <c r="L88" s="4"/>
    </row>
    <row r="89" spans="1:12">
      <c r="A89" s="6"/>
      <c r="B89" s="6"/>
      <c r="C89" s="5"/>
      <c r="D89" s="51"/>
      <c r="E89" s="4"/>
      <c r="F89" s="64"/>
      <c r="G89" s="7"/>
      <c r="H89" s="4"/>
      <c r="I89" s="4"/>
      <c r="J89" s="65"/>
      <c r="K89" s="67"/>
      <c r="L89" s="4"/>
    </row>
    <row r="90" spans="1:12">
      <c r="A90" s="6"/>
      <c r="B90" s="6"/>
      <c r="C90" s="5"/>
      <c r="D90" s="51"/>
      <c r="E90" s="4"/>
      <c r="F90" s="64"/>
      <c r="G90" s="7"/>
      <c r="H90" s="4"/>
      <c r="I90" s="4"/>
      <c r="J90" s="65"/>
      <c r="K90" s="67"/>
      <c r="L90" s="4"/>
    </row>
    <row r="91" spans="1:12">
      <c r="A91" s="6"/>
      <c r="B91" s="6"/>
      <c r="C91" s="5"/>
      <c r="D91" s="51"/>
      <c r="E91" s="4"/>
      <c r="F91" s="64"/>
      <c r="G91" s="7"/>
      <c r="H91" s="4"/>
      <c r="I91" s="4"/>
      <c r="J91" s="65"/>
      <c r="K91" s="67"/>
      <c r="L91" s="4"/>
    </row>
    <row r="92" spans="1:12">
      <c r="A92" s="6"/>
      <c r="B92" s="6"/>
      <c r="C92" s="5"/>
      <c r="D92" s="51"/>
      <c r="E92" s="4"/>
      <c r="F92" s="64"/>
      <c r="G92" s="7"/>
      <c r="H92" s="4"/>
      <c r="I92" s="4"/>
      <c r="J92" s="65"/>
      <c r="K92" s="67"/>
      <c r="L92" s="4"/>
    </row>
    <row r="93" spans="1:12">
      <c r="A93" s="6"/>
      <c r="B93" s="6"/>
      <c r="C93" s="5"/>
      <c r="D93" s="51"/>
      <c r="E93" s="4"/>
      <c r="F93" s="64"/>
      <c r="G93" s="7"/>
      <c r="H93" s="4"/>
      <c r="I93" s="4"/>
      <c r="J93" s="65"/>
      <c r="K93" s="67"/>
      <c r="L93" s="4"/>
    </row>
    <row r="94" spans="1:12">
      <c r="A94" s="6"/>
      <c r="B94" s="6"/>
      <c r="C94" s="5"/>
      <c r="D94" s="51"/>
      <c r="E94" s="4"/>
      <c r="F94" s="64"/>
      <c r="G94" s="7"/>
      <c r="H94" s="4"/>
      <c r="I94" s="4"/>
      <c r="J94" s="65"/>
      <c r="K94" s="67"/>
      <c r="L94" s="4"/>
    </row>
    <row r="95" spans="1:12">
      <c r="A95" s="6"/>
      <c r="B95" s="6"/>
      <c r="C95" s="5"/>
      <c r="D95" s="51"/>
      <c r="E95" s="4"/>
      <c r="F95" s="64"/>
      <c r="G95" s="7"/>
      <c r="H95" s="4"/>
      <c r="I95" s="4"/>
      <c r="J95" s="65"/>
      <c r="K95" s="67"/>
      <c r="L95" s="4"/>
    </row>
    <row r="96" spans="1:12">
      <c r="A96" s="6"/>
      <c r="B96" s="6"/>
      <c r="C96" s="5"/>
      <c r="D96" s="51"/>
      <c r="E96" s="4"/>
      <c r="F96" s="64"/>
      <c r="G96" s="7"/>
      <c r="H96" s="4"/>
      <c r="I96" s="4"/>
      <c r="J96" s="65"/>
      <c r="K96" s="67"/>
      <c r="L96" s="4"/>
    </row>
    <row r="97" spans="1:12">
      <c r="A97" s="6"/>
      <c r="B97" s="6"/>
      <c r="C97" s="5"/>
      <c r="D97" s="51"/>
      <c r="E97" s="4"/>
      <c r="F97" s="64"/>
      <c r="G97" s="7"/>
      <c r="H97" s="4"/>
      <c r="I97" s="4"/>
      <c r="J97" s="65"/>
      <c r="K97" s="67"/>
      <c r="L97" s="4"/>
    </row>
    <row r="98" spans="1:12">
      <c r="A98" s="6"/>
      <c r="B98" s="6"/>
      <c r="C98" s="5"/>
      <c r="D98" s="51"/>
      <c r="E98" s="4"/>
      <c r="F98" s="64"/>
      <c r="G98" s="7"/>
      <c r="H98" s="4"/>
      <c r="I98" s="4"/>
      <c r="J98" s="65"/>
      <c r="K98" s="67"/>
      <c r="L98" s="4"/>
    </row>
    <row r="99" spans="1:12">
      <c r="A99" s="6"/>
      <c r="B99" s="6"/>
      <c r="C99" s="5"/>
      <c r="D99" s="51"/>
      <c r="E99" s="4"/>
      <c r="F99" s="64"/>
      <c r="G99" s="7"/>
      <c r="H99" s="4"/>
      <c r="I99" s="4"/>
      <c r="J99" s="65"/>
      <c r="K99" s="67"/>
      <c r="L99" s="4"/>
    </row>
    <row r="100" spans="1:12">
      <c r="A100" s="6"/>
      <c r="B100" s="6"/>
      <c r="C100" s="5"/>
      <c r="D100" s="51"/>
      <c r="E100" s="4"/>
      <c r="F100" s="64"/>
      <c r="G100" s="7"/>
      <c r="H100" s="4"/>
      <c r="I100" s="4"/>
      <c r="J100" s="65"/>
      <c r="K100" s="67"/>
      <c r="L100" s="4"/>
    </row>
    <row r="101" spans="1:12">
      <c r="A101" s="6"/>
      <c r="B101" s="6"/>
      <c r="C101" s="5"/>
      <c r="D101" s="51"/>
      <c r="E101" s="4"/>
      <c r="F101" s="64"/>
      <c r="G101" s="7"/>
      <c r="H101" s="4"/>
      <c r="I101" s="4"/>
      <c r="J101" s="65"/>
      <c r="K101" s="67"/>
      <c r="L101" s="4"/>
    </row>
    <row r="102" spans="1:12">
      <c r="A102" s="6"/>
      <c r="B102" s="6"/>
      <c r="C102" s="5"/>
      <c r="D102" s="51"/>
      <c r="E102" s="4"/>
      <c r="F102" s="64"/>
      <c r="G102" s="7"/>
      <c r="H102" s="4"/>
      <c r="I102" s="4"/>
      <c r="J102" s="65"/>
      <c r="K102" s="67"/>
      <c r="L102" s="4"/>
    </row>
    <row r="103" spans="1:12">
      <c r="A103" s="6"/>
      <c r="B103" s="6"/>
      <c r="C103" s="5"/>
      <c r="D103" s="51"/>
      <c r="E103" s="4"/>
      <c r="F103" s="64"/>
      <c r="G103" s="7"/>
      <c r="H103" s="4"/>
      <c r="I103" s="4"/>
      <c r="J103" s="65"/>
      <c r="K103" s="67"/>
      <c r="L103" s="4"/>
    </row>
    <row r="104" spans="1:12">
      <c r="A104" s="6"/>
      <c r="B104" s="6"/>
      <c r="C104" s="5"/>
      <c r="D104" s="51"/>
      <c r="E104" s="4"/>
      <c r="F104" s="64"/>
      <c r="G104" s="7"/>
      <c r="H104" s="4"/>
      <c r="I104" s="4"/>
      <c r="J104" s="65"/>
      <c r="K104" s="67"/>
      <c r="L104" s="4"/>
    </row>
    <row r="105" spans="1:12">
      <c r="A105" s="6"/>
      <c r="B105" s="6"/>
      <c r="C105" s="5"/>
      <c r="D105" s="51"/>
      <c r="E105" s="4"/>
      <c r="F105" s="64"/>
      <c r="G105" s="7"/>
      <c r="H105" s="4"/>
      <c r="I105" s="4"/>
      <c r="J105" s="65"/>
      <c r="K105" s="67"/>
      <c r="L105" s="4"/>
    </row>
    <row r="106" spans="1:12">
      <c r="A106" s="6"/>
      <c r="B106" s="6"/>
      <c r="C106" s="5"/>
      <c r="D106" s="51"/>
      <c r="E106" s="4"/>
      <c r="F106" s="64"/>
      <c r="G106" s="7"/>
      <c r="H106" s="4"/>
      <c r="I106" s="4"/>
      <c r="J106" s="65"/>
      <c r="K106" s="67"/>
      <c r="L106" s="4"/>
    </row>
    <row r="107" spans="1:12">
      <c r="A107" s="6"/>
      <c r="B107" s="6"/>
      <c r="C107" s="5"/>
      <c r="D107" s="51"/>
      <c r="E107" s="4"/>
      <c r="F107" s="64"/>
      <c r="G107" s="7"/>
      <c r="H107" s="4"/>
      <c r="I107" s="4"/>
      <c r="J107" s="65"/>
      <c r="K107" s="67"/>
      <c r="L107" s="4"/>
    </row>
    <row r="108" spans="1:12">
      <c r="A108" s="6"/>
      <c r="B108" s="6"/>
      <c r="C108" s="5"/>
      <c r="D108" s="51"/>
      <c r="E108" s="4"/>
      <c r="F108" s="64"/>
      <c r="G108" s="7"/>
      <c r="H108" s="4"/>
      <c r="I108" s="4"/>
      <c r="J108" s="65"/>
      <c r="K108" s="67"/>
      <c r="L108" s="4"/>
    </row>
    <row r="109" spans="1:12">
      <c r="A109" s="6"/>
      <c r="B109" s="6"/>
      <c r="C109" s="5"/>
      <c r="D109" s="51"/>
      <c r="E109" s="4"/>
      <c r="F109" s="64"/>
      <c r="G109" s="7"/>
      <c r="H109" s="4"/>
      <c r="I109" s="4"/>
      <c r="J109" s="65"/>
      <c r="K109" s="67"/>
      <c r="L109" s="4"/>
    </row>
    <row r="110" spans="1:12">
      <c r="A110" s="6"/>
      <c r="B110" s="6"/>
      <c r="C110" s="5"/>
      <c r="D110" s="51"/>
      <c r="E110" s="4"/>
      <c r="F110" s="64"/>
      <c r="G110" s="7"/>
      <c r="H110" s="4"/>
      <c r="I110" s="4"/>
      <c r="J110" s="65"/>
      <c r="K110" s="67"/>
      <c r="L110" s="4"/>
    </row>
    <row r="111" spans="1:12">
      <c r="A111" s="6"/>
      <c r="B111" s="6"/>
      <c r="C111" s="5"/>
      <c r="D111" s="51"/>
      <c r="E111" s="4"/>
      <c r="F111" s="64"/>
      <c r="G111" s="7"/>
      <c r="H111" s="4"/>
      <c r="I111" s="4"/>
      <c r="J111" s="65"/>
      <c r="K111" s="67"/>
      <c r="L111" s="4"/>
    </row>
    <row r="112" spans="1:12">
      <c r="A112" s="6"/>
      <c r="B112" s="6"/>
      <c r="C112" s="5"/>
      <c r="D112" s="51"/>
      <c r="E112" s="4"/>
      <c r="F112" s="64"/>
      <c r="G112" s="7"/>
      <c r="H112" s="4"/>
      <c r="I112" s="4"/>
      <c r="J112" s="65"/>
      <c r="K112" s="67"/>
      <c r="L112" s="4"/>
    </row>
    <row r="113" spans="1:12">
      <c r="A113" s="6"/>
      <c r="B113" s="6"/>
      <c r="C113" s="5"/>
      <c r="D113" s="51"/>
      <c r="E113" s="4"/>
      <c r="F113" s="64"/>
      <c r="G113" s="7"/>
      <c r="H113" s="4"/>
      <c r="I113" s="4"/>
      <c r="J113" s="65"/>
      <c r="K113" s="67"/>
      <c r="L113" s="4"/>
    </row>
    <row r="114" spans="1:12">
      <c r="A114" s="6"/>
      <c r="B114" s="6"/>
      <c r="C114" s="5"/>
      <c r="D114" s="51"/>
      <c r="E114" s="4"/>
      <c r="F114" s="64"/>
      <c r="G114" s="7"/>
      <c r="H114" s="4"/>
      <c r="I114" s="4"/>
      <c r="J114" s="65"/>
      <c r="K114" s="67"/>
      <c r="L114" s="4"/>
    </row>
    <row r="115" spans="1:12">
      <c r="A115" s="6"/>
      <c r="B115" s="6"/>
      <c r="C115" s="5"/>
      <c r="D115" s="51"/>
      <c r="E115" s="4"/>
      <c r="F115" s="64"/>
      <c r="G115" s="7"/>
      <c r="H115" s="4"/>
      <c r="I115" s="4"/>
      <c r="J115" s="65"/>
      <c r="K115" s="67"/>
      <c r="L115" s="4"/>
    </row>
    <row r="116" spans="1:12">
      <c r="A116" s="6"/>
      <c r="B116" s="6"/>
      <c r="C116" s="5"/>
      <c r="D116" s="51"/>
      <c r="E116" s="4"/>
      <c r="F116" s="64"/>
      <c r="G116" s="7"/>
      <c r="H116" s="4"/>
      <c r="I116" s="4"/>
      <c r="J116" s="65"/>
      <c r="K116" s="67"/>
      <c r="L116" s="4"/>
    </row>
    <row r="117" spans="1:12">
      <c r="A117" s="6"/>
      <c r="B117" s="6"/>
      <c r="C117" s="5"/>
      <c r="D117" s="51"/>
      <c r="E117" s="4"/>
      <c r="F117" s="64"/>
      <c r="G117" s="7"/>
      <c r="H117" s="4"/>
      <c r="I117" s="4"/>
      <c r="J117" s="65"/>
      <c r="K117" s="67"/>
      <c r="L117" s="4"/>
    </row>
    <row r="118" spans="1:12">
      <c r="A118" s="6"/>
      <c r="B118" s="6"/>
      <c r="C118" s="5"/>
      <c r="D118" s="51"/>
      <c r="E118" s="4"/>
      <c r="F118" s="64"/>
      <c r="G118" s="7"/>
      <c r="H118" s="4"/>
      <c r="I118" s="4"/>
      <c r="J118" s="65"/>
      <c r="K118" s="67"/>
      <c r="L118" s="4"/>
    </row>
    <row r="119" spans="1:12">
      <c r="A119" s="6"/>
      <c r="B119" s="6"/>
      <c r="C119" s="5"/>
      <c r="D119" s="51"/>
      <c r="E119" s="4"/>
      <c r="F119" s="64"/>
      <c r="G119" s="7"/>
      <c r="H119" s="4"/>
      <c r="I119" s="4"/>
      <c r="J119" s="65"/>
      <c r="K119" s="67"/>
      <c r="L119" s="4"/>
    </row>
    <row r="120" spans="1:12">
      <c r="A120" s="6"/>
      <c r="B120" s="6"/>
      <c r="C120" s="5"/>
      <c r="D120" s="51"/>
      <c r="E120" s="4"/>
      <c r="F120" s="64"/>
      <c r="G120" s="7"/>
      <c r="H120" s="4"/>
      <c r="I120" s="4"/>
      <c r="J120" s="65"/>
      <c r="K120" s="67"/>
      <c r="L120" s="4"/>
    </row>
    <row r="121" spans="1:12">
      <c r="A121" s="6"/>
      <c r="B121" s="6"/>
      <c r="C121" s="5"/>
      <c r="D121" s="51"/>
      <c r="E121" s="4"/>
      <c r="F121" s="64"/>
      <c r="G121" s="7"/>
      <c r="H121" s="4"/>
      <c r="I121" s="4"/>
      <c r="J121" s="65"/>
      <c r="K121" s="67"/>
      <c r="L121" s="4"/>
    </row>
    <row r="122" spans="1:12">
      <c r="A122" s="6"/>
      <c r="B122" s="6"/>
      <c r="C122" s="5"/>
      <c r="D122" s="51"/>
      <c r="E122" s="4"/>
      <c r="F122" s="64"/>
      <c r="G122" s="7"/>
      <c r="H122" s="4"/>
      <c r="I122" s="4"/>
      <c r="J122" s="65"/>
      <c r="K122" s="67"/>
      <c r="L122" s="4"/>
    </row>
    <row r="123" spans="1:12">
      <c r="A123" s="6"/>
      <c r="B123" s="6"/>
      <c r="C123" s="5"/>
      <c r="D123" s="51"/>
      <c r="E123" s="4"/>
      <c r="F123" s="64"/>
      <c r="G123" s="7"/>
      <c r="H123" s="4"/>
      <c r="I123" s="4"/>
      <c r="J123" s="65"/>
      <c r="K123" s="67"/>
      <c r="L123" s="4"/>
    </row>
    <row r="124" spans="1:12">
      <c r="A124" s="6"/>
      <c r="B124" s="6"/>
      <c r="C124" s="5"/>
      <c r="D124" s="51"/>
      <c r="E124" s="4"/>
      <c r="F124" s="64"/>
      <c r="G124" s="7"/>
      <c r="H124" s="4"/>
      <c r="I124" s="4"/>
      <c r="J124" s="65"/>
      <c r="K124" s="67"/>
      <c r="L124" s="4"/>
    </row>
    <row r="125" spans="1:12">
      <c r="A125" s="6"/>
      <c r="B125" s="6"/>
      <c r="C125" s="5"/>
      <c r="D125" s="51"/>
      <c r="E125" s="4"/>
      <c r="F125" s="64"/>
      <c r="G125" s="7"/>
      <c r="H125" s="4"/>
      <c r="I125" s="4"/>
      <c r="J125" s="65"/>
      <c r="K125" s="67"/>
      <c r="L125" s="4"/>
    </row>
    <row r="126" spans="1:12">
      <c r="A126" s="6"/>
      <c r="B126" s="6"/>
      <c r="C126" s="5"/>
      <c r="D126" s="51"/>
      <c r="E126" s="4"/>
      <c r="F126" s="64"/>
      <c r="G126" s="7"/>
      <c r="H126" s="4"/>
      <c r="I126" s="4"/>
      <c r="J126" s="65"/>
      <c r="K126" s="67"/>
      <c r="L126" s="4"/>
    </row>
    <row r="127" spans="1:12">
      <c r="A127" s="6"/>
      <c r="B127" s="6"/>
      <c r="C127" s="5"/>
      <c r="D127" s="51"/>
      <c r="E127" s="4"/>
      <c r="F127" s="64"/>
      <c r="G127" s="7"/>
      <c r="H127" s="4"/>
      <c r="I127" s="4"/>
      <c r="J127" s="65"/>
      <c r="K127" s="67"/>
      <c r="L127" s="4"/>
    </row>
    <row r="128" spans="1:12">
      <c r="A128" s="6"/>
      <c r="B128" s="6"/>
      <c r="C128" s="5"/>
      <c r="D128" s="51"/>
      <c r="E128" s="4"/>
      <c r="F128" s="64"/>
      <c r="G128" s="7"/>
      <c r="H128" s="4"/>
      <c r="I128" s="4"/>
      <c r="J128" s="65"/>
      <c r="K128" s="67"/>
      <c r="L128" s="4"/>
    </row>
    <row r="129" spans="1:12">
      <c r="A129" s="6"/>
      <c r="B129" s="6"/>
      <c r="C129" s="5"/>
      <c r="D129" s="51"/>
      <c r="E129" s="4"/>
      <c r="F129" s="64"/>
      <c r="G129" s="7"/>
      <c r="H129" s="4"/>
      <c r="I129" s="4"/>
      <c r="J129" s="65"/>
      <c r="K129" s="67"/>
      <c r="L129" s="4"/>
    </row>
    <row r="130" spans="1:12">
      <c r="A130" s="6"/>
      <c r="B130" s="6"/>
      <c r="C130" s="5"/>
      <c r="D130" s="51"/>
      <c r="E130" s="4"/>
      <c r="F130" s="64"/>
      <c r="G130" s="7"/>
      <c r="H130" s="4"/>
      <c r="I130" s="4"/>
      <c r="J130" s="65"/>
      <c r="K130" s="67"/>
      <c r="L130" s="4"/>
    </row>
    <row r="131" spans="1:12">
      <c r="A131" s="6"/>
      <c r="B131" s="6"/>
      <c r="C131" s="5"/>
      <c r="D131" s="51"/>
      <c r="E131" s="4"/>
      <c r="F131" s="64"/>
      <c r="G131" s="7"/>
      <c r="H131" s="4"/>
      <c r="I131" s="4"/>
      <c r="J131" s="65"/>
      <c r="K131" s="67"/>
      <c r="L131" s="4"/>
    </row>
    <row r="132" spans="1:12">
      <c r="A132" s="6"/>
      <c r="B132" s="6"/>
      <c r="C132" s="5"/>
      <c r="D132" s="51"/>
      <c r="E132" s="4"/>
      <c r="F132" s="64"/>
      <c r="G132" s="7"/>
      <c r="H132" s="4"/>
      <c r="I132" s="4"/>
      <c r="J132" s="65"/>
      <c r="K132" s="67"/>
      <c r="L132" s="4"/>
    </row>
    <row r="133" spans="1:12">
      <c r="A133" s="6"/>
      <c r="B133" s="6"/>
      <c r="C133" s="5"/>
      <c r="D133" s="51"/>
      <c r="E133" s="4"/>
      <c r="F133" s="64"/>
      <c r="G133" s="7"/>
      <c r="H133" s="4"/>
      <c r="I133" s="4"/>
      <c r="J133" s="65"/>
      <c r="K133" s="67"/>
      <c r="L133" s="4"/>
    </row>
    <row r="134" spans="1:12">
      <c r="A134" s="6"/>
      <c r="B134" s="6"/>
      <c r="C134" s="5"/>
      <c r="D134" s="51"/>
      <c r="E134" s="4"/>
      <c r="F134" s="64"/>
      <c r="G134" s="7"/>
      <c r="H134" s="4"/>
      <c r="I134" s="4"/>
      <c r="J134" s="65"/>
      <c r="K134" s="67"/>
      <c r="L134" s="4"/>
    </row>
    <row r="135" spans="1:12">
      <c r="A135" s="6"/>
      <c r="B135" s="6"/>
      <c r="C135" s="5"/>
      <c r="D135" s="51"/>
      <c r="E135" s="4"/>
      <c r="F135" s="64"/>
      <c r="G135" s="7"/>
      <c r="H135" s="4"/>
      <c r="I135" s="4"/>
      <c r="J135" s="65"/>
      <c r="K135" s="67"/>
      <c r="L135" s="4"/>
    </row>
    <row r="136" spans="1:12">
      <c r="A136" s="6"/>
      <c r="B136" s="6"/>
      <c r="C136" s="5"/>
      <c r="D136" s="51"/>
      <c r="E136" s="4"/>
      <c r="F136" s="64"/>
      <c r="G136" s="7"/>
      <c r="H136" s="4"/>
      <c r="I136" s="4"/>
      <c r="J136" s="65"/>
      <c r="K136" s="67"/>
      <c r="L136" s="4"/>
    </row>
    <row r="137" spans="1:12">
      <c r="A137" s="6"/>
      <c r="B137" s="6"/>
      <c r="C137" s="5"/>
      <c r="D137" s="51"/>
      <c r="E137" s="4"/>
      <c r="F137" s="64"/>
      <c r="G137" s="7"/>
      <c r="H137" s="4"/>
      <c r="I137" s="4"/>
      <c r="J137" s="65"/>
      <c r="K137" s="67"/>
      <c r="L137" s="4"/>
    </row>
    <row r="138" spans="1:12">
      <c r="A138" s="6"/>
      <c r="B138" s="6"/>
      <c r="C138" s="5"/>
      <c r="D138" s="51"/>
      <c r="E138" s="4"/>
      <c r="F138" s="64"/>
      <c r="G138" s="7"/>
      <c r="H138" s="4"/>
      <c r="I138" s="4"/>
      <c r="J138" s="65"/>
      <c r="K138" s="67"/>
      <c r="L138" s="4"/>
    </row>
    <row r="139" spans="1:12">
      <c r="A139" s="6"/>
      <c r="B139" s="6"/>
      <c r="C139" s="5"/>
      <c r="D139" s="51"/>
      <c r="E139" s="4"/>
      <c r="F139" s="64"/>
      <c r="G139" s="7"/>
      <c r="H139" s="4"/>
      <c r="I139" s="4"/>
      <c r="J139" s="65"/>
      <c r="K139" s="67"/>
      <c r="L139" s="4"/>
    </row>
    <row r="140" spans="1:12">
      <c r="A140" s="6"/>
      <c r="B140" s="6"/>
      <c r="C140" s="5"/>
      <c r="D140" s="51"/>
      <c r="E140" s="4"/>
      <c r="F140" s="64"/>
      <c r="G140" s="7"/>
      <c r="H140" s="4"/>
      <c r="I140" s="4"/>
      <c r="J140" s="65"/>
      <c r="K140" s="67"/>
      <c r="L140" s="4"/>
    </row>
    <row r="141" spans="1:12">
      <c r="A141" s="6"/>
      <c r="B141" s="6"/>
      <c r="C141" s="5"/>
      <c r="D141" s="51"/>
      <c r="E141" s="4"/>
      <c r="F141" s="64"/>
      <c r="G141" s="7"/>
      <c r="H141" s="4"/>
      <c r="I141" s="4"/>
      <c r="J141" s="65"/>
      <c r="K141" s="67"/>
      <c r="L141" s="4"/>
    </row>
    <row r="142" spans="1:12">
      <c r="A142" s="6"/>
      <c r="B142" s="6"/>
      <c r="C142" s="5"/>
      <c r="D142" s="51"/>
      <c r="E142" s="4"/>
      <c r="F142" s="64"/>
      <c r="G142" s="7"/>
      <c r="H142" s="4"/>
      <c r="I142" s="4"/>
      <c r="J142" s="65"/>
      <c r="K142" s="67"/>
      <c r="L142" s="4"/>
    </row>
    <row r="143" spans="1:12">
      <c r="A143" s="6"/>
      <c r="B143" s="6"/>
      <c r="C143" s="5"/>
      <c r="D143" s="51"/>
      <c r="E143" s="4"/>
      <c r="F143" s="64"/>
      <c r="G143" s="7"/>
      <c r="H143" s="4"/>
      <c r="I143" s="4"/>
      <c r="J143" s="65"/>
      <c r="K143" s="67"/>
      <c r="L143" s="4"/>
    </row>
    <row r="144" spans="1:12">
      <c r="A144" s="6"/>
      <c r="B144" s="6"/>
      <c r="C144" s="5"/>
      <c r="D144" s="51"/>
      <c r="E144" s="4"/>
      <c r="F144" s="64"/>
      <c r="G144" s="7"/>
      <c r="H144" s="4"/>
      <c r="I144" s="4"/>
      <c r="J144" s="65"/>
      <c r="K144" s="67"/>
      <c r="L144" s="4"/>
    </row>
    <row r="145" spans="1:12">
      <c r="A145" s="6"/>
      <c r="B145" s="6"/>
      <c r="C145" s="5"/>
      <c r="D145" s="51"/>
      <c r="E145" s="4"/>
      <c r="F145" s="64"/>
      <c r="G145" s="7"/>
      <c r="H145" s="4"/>
      <c r="I145" s="4"/>
      <c r="J145" s="65"/>
      <c r="K145" s="67"/>
      <c r="L145" s="4"/>
    </row>
    <row r="146" spans="1:12">
      <c r="A146" s="6"/>
      <c r="B146" s="6"/>
      <c r="C146" s="5"/>
      <c r="D146" s="51"/>
      <c r="E146" s="4"/>
      <c r="F146" s="64"/>
      <c r="G146" s="7"/>
      <c r="H146" s="4"/>
      <c r="I146" s="4"/>
      <c r="J146" s="65"/>
      <c r="K146" s="67"/>
      <c r="L146" s="4"/>
    </row>
    <row r="147" spans="1:12">
      <c r="A147" s="6"/>
      <c r="B147" s="6"/>
      <c r="C147" s="5"/>
      <c r="D147" s="51"/>
      <c r="E147" s="4"/>
      <c r="F147" s="64"/>
      <c r="G147" s="7"/>
      <c r="H147" s="4"/>
      <c r="I147" s="4"/>
      <c r="J147" s="65"/>
      <c r="K147" s="67"/>
      <c r="L147" s="4"/>
    </row>
    <row r="148" spans="1:12">
      <c r="A148" s="6"/>
      <c r="B148" s="6"/>
      <c r="C148" s="5"/>
      <c r="D148" s="51"/>
      <c r="E148" s="4"/>
      <c r="F148" s="64"/>
      <c r="G148" s="7"/>
      <c r="H148" s="4"/>
      <c r="I148" s="4"/>
      <c r="J148" s="65"/>
      <c r="K148" s="67"/>
      <c r="L148" s="4"/>
    </row>
    <row r="149" spans="1:12">
      <c r="A149" s="6"/>
      <c r="B149" s="6"/>
      <c r="C149" s="5"/>
      <c r="D149" s="51"/>
      <c r="E149" s="4"/>
      <c r="F149" s="64"/>
      <c r="G149" s="7"/>
      <c r="H149" s="4"/>
      <c r="I149" s="4"/>
      <c r="J149" s="65"/>
      <c r="K149" s="67"/>
      <c r="L149" s="4"/>
    </row>
    <row r="150" spans="1:12">
      <c r="A150" s="6"/>
      <c r="B150" s="6"/>
      <c r="C150" s="5"/>
      <c r="D150" s="51"/>
      <c r="E150" s="4"/>
      <c r="F150" s="64"/>
      <c r="G150" s="7"/>
      <c r="H150" s="4"/>
      <c r="I150" s="4"/>
      <c r="J150" s="65"/>
      <c r="K150" s="67"/>
      <c r="L150" s="4"/>
    </row>
    <row r="151" spans="1:12">
      <c r="A151" s="6"/>
      <c r="B151" s="6"/>
      <c r="C151" s="5"/>
      <c r="D151" s="51"/>
      <c r="E151" s="4"/>
      <c r="F151" s="64"/>
      <c r="G151" s="7"/>
      <c r="H151" s="4"/>
      <c r="I151" s="4"/>
      <c r="J151" s="65"/>
      <c r="K151" s="67"/>
      <c r="L151" s="4"/>
    </row>
    <row r="152" spans="1:12">
      <c r="A152" s="6"/>
      <c r="B152" s="6"/>
      <c r="C152" s="5"/>
      <c r="D152" s="51"/>
      <c r="E152" s="4"/>
      <c r="F152" s="64"/>
      <c r="G152" s="7"/>
      <c r="H152" s="4"/>
      <c r="I152" s="4"/>
      <c r="J152" s="65"/>
      <c r="K152" s="67"/>
      <c r="L152" s="4"/>
    </row>
    <row r="153" spans="1:12">
      <c r="A153" s="6"/>
      <c r="B153" s="6"/>
      <c r="C153" s="5"/>
      <c r="D153" s="51"/>
      <c r="E153" s="4"/>
      <c r="F153" s="64"/>
      <c r="G153" s="7"/>
      <c r="H153" s="4"/>
      <c r="I153" s="4"/>
      <c r="J153" s="65"/>
      <c r="K153" s="67"/>
      <c r="L153" s="4"/>
    </row>
    <row r="154" spans="1:12">
      <c r="A154" s="6"/>
      <c r="B154" s="6"/>
      <c r="C154" s="5"/>
      <c r="D154" s="51"/>
      <c r="E154" s="4"/>
      <c r="F154" s="64"/>
      <c r="G154" s="7"/>
      <c r="H154" s="4"/>
      <c r="I154" s="4"/>
      <c r="J154" s="65"/>
      <c r="K154" s="67"/>
      <c r="L154" s="4"/>
    </row>
    <row r="155" spans="1:12">
      <c r="A155" s="6"/>
      <c r="B155" s="6"/>
      <c r="C155" s="5"/>
      <c r="D155" s="51"/>
      <c r="E155" s="4"/>
      <c r="F155" s="64"/>
      <c r="G155" s="7"/>
      <c r="H155" s="4"/>
      <c r="I155" s="4"/>
      <c r="J155" s="65"/>
      <c r="K155" s="67"/>
      <c r="L155" s="4"/>
    </row>
    <row r="156" spans="1:12">
      <c r="A156" s="6"/>
      <c r="B156" s="6"/>
      <c r="C156" s="5"/>
      <c r="D156" s="51"/>
      <c r="E156" s="4"/>
      <c r="F156" s="64"/>
      <c r="G156" s="7"/>
      <c r="H156" s="4"/>
      <c r="I156" s="4"/>
      <c r="J156" s="65"/>
      <c r="K156" s="67"/>
      <c r="L156" s="4"/>
    </row>
    <row r="157" spans="1:12">
      <c r="A157" s="6"/>
      <c r="B157" s="6"/>
      <c r="C157" s="5"/>
      <c r="D157" s="51"/>
      <c r="E157" s="4"/>
      <c r="F157" s="64"/>
      <c r="G157" s="7"/>
      <c r="H157" s="4"/>
      <c r="I157" s="4"/>
      <c r="J157" s="65"/>
      <c r="K157" s="67"/>
      <c r="L157" s="4"/>
    </row>
    <row r="158" spans="1:12">
      <c r="A158" s="6"/>
      <c r="B158" s="6"/>
      <c r="C158" s="5"/>
      <c r="D158" s="51"/>
      <c r="E158" s="4"/>
      <c r="F158" s="64"/>
      <c r="G158" s="7"/>
      <c r="H158" s="4"/>
      <c r="I158" s="4"/>
      <c r="J158" s="65"/>
      <c r="K158" s="67"/>
      <c r="L158" s="4"/>
    </row>
    <row r="159" spans="1:12">
      <c r="A159" s="6"/>
      <c r="B159" s="6"/>
      <c r="C159" s="5"/>
      <c r="D159" s="51"/>
      <c r="E159" s="4"/>
      <c r="F159" s="64"/>
      <c r="G159" s="7"/>
      <c r="H159" s="4"/>
      <c r="I159" s="4"/>
      <c r="J159" s="65"/>
      <c r="K159" s="67"/>
      <c r="L159" s="4"/>
    </row>
    <row r="160" spans="1:12">
      <c r="A160" s="6"/>
      <c r="B160" s="6"/>
      <c r="C160" s="5"/>
      <c r="D160" s="51"/>
      <c r="E160" s="4"/>
      <c r="F160" s="64"/>
      <c r="G160" s="7"/>
      <c r="H160" s="4"/>
      <c r="I160" s="4"/>
      <c r="J160" s="65"/>
      <c r="K160" s="67"/>
      <c r="L160" s="4"/>
    </row>
    <row r="161" spans="1:12">
      <c r="A161" s="6"/>
      <c r="B161" s="6"/>
      <c r="C161" s="5"/>
      <c r="D161" s="51"/>
      <c r="E161" s="4"/>
      <c r="F161" s="64"/>
      <c r="G161" s="7"/>
      <c r="H161" s="4"/>
      <c r="I161" s="4"/>
      <c r="J161" s="65"/>
      <c r="K161" s="67"/>
      <c r="L161" s="4"/>
    </row>
    <row r="162" spans="1:12">
      <c r="A162" s="6"/>
      <c r="B162" s="6"/>
      <c r="C162" s="5"/>
      <c r="D162" s="51"/>
      <c r="E162" s="4"/>
      <c r="F162" s="64"/>
      <c r="G162" s="7"/>
      <c r="H162" s="4"/>
      <c r="I162" s="4"/>
      <c r="J162" s="65"/>
      <c r="K162" s="67"/>
      <c r="L162" s="4"/>
    </row>
    <row r="163" spans="1:12">
      <c r="A163" s="6"/>
      <c r="B163" s="6"/>
      <c r="C163" s="5"/>
      <c r="D163" s="51"/>
      <c r="E163" s="4"/>
      <c r="F163" s="64"/>
      <c r="G163" s="7"/>
      <c r="H163" s="4"/>
      <c r="I163" s="4"/>
      <c r="J163" s="65"/>
      <c r="K163" s="67"/>
      <c r="L163" s="4"/>
    </row>
    <row r="164" spans="1:12">
      <c r="A164" s="6"/>
      <c r="B164" s="6"/>
      <c r="C164" s="5"/>
      <c r="D164" s="51"/>
      <c r="E164" s="4"/>
      <c r="F164" s="64"/>
      <c r="G164" s="7"/>
      <c r="H164" s="4"/>
      <c r="I164" s="4"/>
      <c r="J164" s="65"/>
      <c r="K164" s="67"/>
      <c r="L164" s="4"/>
    </row>
    <row r="165" spans="1:12">
      <c r="A165" s="6"/>
      <c r="B165" s="6"/>
      <c r="C165" s="5"/>
      <c r="D165" s="51"/>
      <c r="E165" s="4"/>
      <c r="F165" s="64"/>
      <c r="G165" s="7"/>
      <c r="H165" s="4"/>
      <c r="I165" s="4"/>
      <c r="J165" s="65"/>
      <c r="K165" s="67"/>
      <c r="L165" s="4"/>
    </row>
    <row r="166" spans="1:12">
      <c r="A166" s="6"/>
      <c r="B166" s="6"/>
      <c r="C166" s="5"/>
      <c r="D166" s="51"/>
      <c r="E166" s="4"/>
      <c r="F166" s="64"/>
      <c r="G166" s="7"/>
      <c r="H166" s="4"/>
      <c r="I166" s="4"/>
      <c r="J166" s="65"/>
      <c r="K166" s="67"/>
      <c r="L166" s="4"/>
    </row>
    <row r="167" spans="1:12">
      <c r="A167" s="6"/>
      <c r="B167" s="6"/>
      <c r="C167" s="5"/>
      <c r="D167" s="51"/>
      <c r="E167" s="4"/>
      <c r="F167" s="64"/>
      <c r="G167" s="7"/>
      <c r="H167" s="4"/>
      <c r="I167" s="4"/>
      <c r="J167" s="65"/>
      <c r="K167" s="67"/>
      <c r="L167" s="4"/>
    </row>
    <row r="168" spans="1:12">
      <c r="A168" s="6"/>
      <c r="B168" s="6"/>
      <c r="C168" s="5"/>
      <c r="D168" s="51"/>
      <c r="E168" s="4"/>
      <c r="F168" s="64"/>
      <c r="G168" s="7"/>
      <c r="H168" s="4"/>
      <c r="I168" s="4"/>
      <c r="J168" s="65"/>
      <c r="K168" s="67"/>
      <c r="L168" s="4"/>
    </row>
    <row r="169" spans="1:12">
      <c r="A169" s="6"/>
      <c r="B169" s="6"/>
      <c r="C169" s="5"/>
      <c r="D169" s="51"/>
      <c r="E169" s="4"/>
      <c r="F169" s="64"/>
      <c r="G169" s="7"/>
      <c r="H169" s="4"/>
      <c r="I169" s="4"/>
      <c r="J169" s="65"/>
      <c r="K169" s="67"/>
      <c r="L169" s="4"/>
    </row>
    <row r="170" spans="1:12">
      <c r="A170" s="6"/>
      <c r="B170" s="6"/>
      <c r="C170" s="5"/>
      <c r="D170" s="51"/>
      <c r="E170" s="4"/>
      <c r="F170" s="64"/>
      <c r="G170" s="7"/>
      <c r="H170" s="4"/>
      <c r="I170" s="4"/>
      <c r="J170" s="65"/>
      <c r="K170" s="67"/>
      <c r="L170" s="4"/>
    </row>
    <row r="171" spans="1:12">
      <c r="A171" s="6"/>
      <c r="B171" s="6"/>
      <c r="C171" s="5"/>
      <c r="D171" s="51"/>
      <c r="E171" s="4"/>
      <c r="F171" s="64"/>
      <c r="G171" s="7"/>
      <c r="H171" s="4"/>
      <c r="I171" s="4"/>
      <c r="J171" s="65"/>
      <c r="K171" s="67"/>
      <c r="L171" s="4"/>
    </row>
    <row r="172" spans="1:12">
      <c r="A172" s="6"/>
      <c r="B172" s="6"/>
      <c r="C172" s="5"/>
      <c r="D172" s="51"/>
      <c r="E172" s="4"/>
      <c r="F172" s="64"/>
      <c r="G172" s="7"/>
      <c r="H172" s="4"/>
      <c r="I172" s="4"/>
      <c r="J172" s="65"/>
      <c r="K172" s="67"/>
      <c r="L172" s="4"/>
    </row>
    <row r="173" spans="1:12">
      <c r="A173" s="6"/>
      <c r="B173" s="6"/>
      <c r="C173" s="5"/>
      <c r="D173" s="51"/>
      <c r="E173" s="4"/>
      <c r="F173" s="64"/>
      <c r="G173" s="7"/>
      <c r="H173" s="4"/>
      <c r="I173" s="4"/>
      <c r="J173" s="65"/>
      <c r="K173" s="67"/>
      <c r="L173" s="4"/>
    </row>
    <row r="174" spans="1:12">
      <c r="A174" s="6"/>
      <c r="B174" s="6"/>
      <c r="C174" s="5"/>
      <c r="D174" s="51"/>
      <c r="E174" s="4"/>
      <c r="F174" s="64"/>
      <c r="G174" s="7"/>
      <c r="H174" s="4"/>
      <c r="I174" s="4"/>
      <c r="J174" s="65"/>
      <c r="K174" s="67"/>
      <c r="L174" s="4"/>
    </row>
    <row r="175" spans="1:12">
      <c r="A175" s="6"/>
      <c r="B175" s="6"/>
      <c r="C175" s="5"/>
      <c r="D175" s="51"/>
      <c r="E175" s="4"/>
      <c r="F175" s="64"/>
      <c r="G175" s="7"/>
      <c r="H175" s="4"/>
      <c r="I175" s="4"/>
      <c r="J175" s="65"/>
      <c r="K175" s="67"/>
      <c r="L175" s="4"/>
    </row>
    <row r="176" spans="1:12">
      <c r="A176" s="6"/>
      <c r="B176" s="6"/>
      <c r="C176" s="5"/>
      <c r="D176" s="51"/>
      <c r="E176" s="4"/>
      <c r="F176" s="64"/>
      <c r="G176" s="7"/>
      <c r="H176" s="4"/>
      <c r="I176" s="4"/>
      <c r="J176" s="65"/>
      <c r="K176" s="67"/>
      <c r="L176" s="4"/>
    </row>
    <row r="177" spans="1:12">
      <c r="A177" s="6"/>
      <c r="B177" s="6"/>
      <c r="C177" s="5"/>
      <c r="D177" s="51"/>
      <c r="E177" s="4"/>
      <c r="F177" s="64"/>
      <c r="G177" s="7"/>
      <c r="H177" s="4"/>
      <c r="I177" s="4"/>
      <c r="J177" s="65"/>
      <c r="K177" s="67"/>
      <c r="L177" s="4"/>
    </row>
    <row r="178" spans="1:12">
      <c r="A178" s="6"/>
      <c r="B178" s="6"/>
      <c r="C178" s="5"/>
      <c r="D178" s="51"/>
      <c r="E178" s="4"/>
      <c r="F178" s="64"/>
      <c r="G178" s="7"/>
      <c r="H178" s="4"/>
      <c r="I178" s="4"/>
      <c r="J178" s="65"/>
      <c r="K178" s="67"/>
      <c r="L178" s="4"/>
    </row>
    <row r="179" spans="1:12">
      <c r="A179" s="6"/>
      <c r="B179" s="6"/>
      <c r="C179" s="5"/>
      <c r="D179" s="51"/>
      <c r="E179" s="4"/>
      <c r="F179" s="64"/>
      <c r="G179" s="7"/>
      <c r="H179" s="4"/>
      <c r="I179" s="4"/>
      <c r="J179" s="65"/>
      <c r="K179" s="67"/>
      <c r="L179" s="4"/>
    </row>
    <row r="180" spans="1:12">
      <c r="A180" s="6"/>
      <c r="B180" s="6"/>
      <c r="C180" s="5"/>
      <c r="D180" s="51"/>
      <c r="E180" s="4"/>
      <c r="F180" s="64"/>
      <c r="G180" s="7"/>
      <c r="H180" s="4"/>
      <c r="I180" s="4"/>
      <c r="J180" s="65"/>
      <c r="K180" s="67"/>
      <c r="L180" s="4"/>
    </row>
    <row r="181" spans="1:12">
      <c r="A181" s="6"/>
      <c r="B181" s="6"/>
      <c r="C181" s="5"/>
      <c r="D181" s="51"/>
      <c r="E181" s="4"/>
      <c r="F181" s="64"/>
      <c r="G181" s="7"/>
      <c r="H181" s="4"/>
      <c r="I181" s="4"/>
      <c r="J181" s="65"/>
      <c r="K181" s="67"/>
      <c r="L181" s="4"/>
    </row>
    <row r="182" spans="1:12">
      <c r="A182" s="6"/>
      <c r="B182" s="6"/>
      <c r="C182" s="5"/>
      <c r="D182" s="51"/>
      <c r="E182" s="4"/>
      <c r="F182" s="48"/>
      <c r="G182" s="4"/>
      <c r="H182" s="4"/>
      <c r="I182" s="4"/>
      <c r="J182" s="65"/>
      <c r="K182" s="67"/>
      <c r="L182" s="4"/>
    </row>
    <row r="183" spans="1:12">
      <c r="A183" s="6"/>
      <c r="B183" s="6"/>
      <c r="C183" s="5"/>
      <c r="D183" s="51"/>
      <c r="E183" s="4"/>
      <c r="F183" s="48"/>
      <c r="G183" s="4"/>
      <c r="H183" s="4"/>
      <c r="I183" s="4"/>
      <c r="J183" s="65"/>
      <c r="K183" s="67"/>
      <c r="L183" s="4"/>
    </row>
    <row r="184" spans="1:12">
      <c r="A184" s="6"/>
      <c r="B184" s="6"/>
      <c r="C184" s="5"/>
      <c r="D184" s="51"/>
      <c r="E184" s="4"/>
      <c r="F184" s="48"/>
      <c r="G184" s="4"/>
      <c r="H184" s="4"/>
      <c r="I184" s="4"/>
      <c r="J184" s="65"/>
      <c r="K184" s="67"/>
      <c r="L184" s="4"/>
    </row>
    <row r="185" spans="1:12">
      <c r="A185" s="6"/>
      <c r="B185" s="6"/>
      <c r="C185" s="5"/>
      <c r="D185" s="51"/>
      <c r="E185" s="4"/>
      <c r="F185" s="48"/>
      <c r="G185" s="4"/>
      <c r="H185" s="4"/>
      <c r="I185" s="4"/>
      <c r="J185" s="65"/>
      <c r="K185" s="67"/>
      <c r="L185" s="4"/>
    </row>
    <row r="186" spans="1:12">
      <c r="A186" s="6"/>
      <c r="B186" s="6"/>
      <c r="C186" s="5"/>
      <c r="D186" s="51"/>
      <c r="E186" s="4"/>
      <c r="F186" s="48"/>
      <c r="G186" s="4"/>
      <c r="H186" s="4"/>
      <c r="I186" s="4"/>
      <c r="J186" s="65"/>
      <c r="K186" s="67"/>
      <c r="L186" s="4"/>
    </row>
    <row r="187" spans="1:12">
      <c r="A187" s="6"/>
      <c r="B187" s="6"/>
      <c r="C187" s="5"/>
      <c r="D187" s="51"/>
      <c r="E187" s="4"/>
      <c r="F187" s="48"/>
      <c r="G187" s="4"/>
      <c r="H187" s="4"/>
      <c r="I187" s="4"/>
      <c r="J187" s="65"/>
      <c r="K187" s="67"/>
      <c r="L187" s="4"/>
    </row>
    <row r="188" spans="1:12">
      <c r="A188" s="6"/>
      <c r="B188" s="6"/>
      <c r="C188" s="5"/>
      <c r="D188" s="51"/>
      <c r="E188" s="4"/>
      <c r="F188" s="48"/>
      <c r="G188" s="4"/>
      <c r="H188" s="4"/>
      <c r="I188" s="4"/>
      <c r="J188" s="65"/>
      <c r="K188" s="67"/>
      <c r="L188" s="4"/>
    </row>
    <row r="189" spans="1:12">
      <c r="A189" s="6"/>
      <c r="B189" s="6"/>
      <c r="C189" s="5"/>
      <c r="D189" s="51"/>
      <c r="E189" s="4"/>
      <c r="F189" s="48"/>
      <c r="G189" s="4"/>
      <c r="H189" s="4"/>
      <c r="I189" s="4"/>
      <c r="J189" s="65"/>
      <c r="K189" s="67"/>
      <c r="L189" s="4"/>
    </row>
    <row r="190" spans="1:12">
      <c r="A190" s="6"/>
      <c r="B190" s="6"/>
      <c r="C190" s="5"/>
      <c r="D190" s="51"/>
      <c r="E190" s="4"/>
      <c r="F190" s="48"/>
      <c r="G190" s="4"/>
      <c r="H190" s="4"/>
      <c r="I190" s="4"/>
      <c r="J190" s="65"/>
      <c r="K190" s="67"/>
      <c r="L190" s="4"/>
    </row>
    <row r="191" spans="1:12">
      <c r="A191" s="6"/>
      <c r="B191" s="6"/>
      <c r="C191" s="5"/>
      <c r="D191" s="51"/>
      <c r="E191" s="4"/>
      <c r="F191" s="48"/>
      <c r="G191" s="4"/>
      <c r="H191" s="4"/>
      <c r="I191" s="4"/>
      <c r="J191" s="65"/>
      <c r="K191" s="67"/>
      <c r="L191" s="4"/>
    </row>
    <row r="192" spans="1:12">
      <c r="A192" s="6"/>
      <c r="B192" s="6"/>
      <c r="C192" s="5"/>
      <c r="D192" s="51"/>
      <c r="E192" s="4"/>
      <c r="F192" s="48"/>
      <c r="G192" s="4"/>
      <c r="H192" s="4"/>
      <c r="I192" s="4"/>
      <c r="J192" s="65"/>
      <c r="K192" s="67"/>
      <c r="L192" s="4"/>
    </row>
    <row r="193" spans="1:12">
      <c r="A193" s="6"/>
      <c r="B193" s="6"/>
      <c r="C193" s="5"/>
      <c r="D193" s="51"/>
      <c r="E193" s="4"/>
      <c r="F193" s="48"/>
      <c r="G193" s="4"/>
      <c r="H193" s="4"/>
      <c r="I193" s="4"/>
      <c r="J193" s="65"/>
      <c r="K193" s="67"/>
      <c r="L193" s="4"/>
    </row>
    <row r="194" spans="1:12">
      <c r="A194" s="6"/>
      <c r="B194" s="6"/>
      <c r="C194" s="5"/>
      <c r="D194" s="51"/>
      <c r="E194" s="4"/>
      <c r="F194" s="48"/>
      <c r="G194" s="4"/>
      <c r="H194" s="4"/>
      <c r="I194" s="4"/>
      <c r="J194" s="65"/>
      <c r="K194" s="67"/>
      <c r="L194" s="4"/>
    </row>
    <row r="195" spans="1:12">
      <c r="A195" s="6"/>
      <c r="B195" s="6"/>
      <c r="C195" s="5"/>
      <c r="D195" s="51"/>
      <c r="E195" s="4"/>
      <c r="F195" s="48"/>
      <c r="G195" s="4"/>
      <c r="H195" s="4"/>
      <c r="I195" s="4"/>
      <c r="J195" s="65"/>
      <c r="K195" s="67"/>
      <c r="L195" s="4"/>
    </row>
    <row r="196" spans="1:12">
      <c r="A196" s="6"/>
      <c r="B196" s="6"/>
      <c r="C196" s="5"/>
      <c r="D196" s="51"/>
      <c r="E196" s="4"/>
      <c r="F196" s="48"/>
      <c r="G196" s="4"/>
      <c r="H196" s="4"/>
      <c r="I196" s="4"/>
      <c r="J196" s="65"/>
      <c r="K196" s="67"/>
      <c r="L196" s="4"/>
    </row>
    <row r="197" spans="1:12">
      <c r="A197" s="6"/>
      <c r="B197" s="6"/>
      <c r="C197" s="5"/>
      <c r="D197" s="51"/>
      <c r="E197" s="4"/>
      <c r="F197" s="48"/>
      <c r="G197" s="4"/>
      <c r="H197" s="4"/>
      <c r="I197" s="4"/>
      <c r="J197" s="65"/>
      <c r="K197" s="67"/>
      <c r="L197" s="4"/>
    </row>
    <row r="198" spans="1:12">
      <c r="A198" s="6"/>
      <c r="B198" s="6"/>
      <c r="C198" s="5"/>
      <c r="D198" s="51"/>
      <c r="E198" s="4"/>
      <c r="F198" s="48"/>
      <c r="G198" s="4"/>
      <c r="H198" s="4"/>
      <c r="I198" s="4"/>
      <c r="J198" s="65"/>
      <c r="K198" s="67"/>
      <c r="L198" s="4"/>
    </row>
    <row r="199" spans="1:12">
      <c r="A199" s="6"/>
      <c r="B199" s="6"/>
      <c r="C199" s="5"/>
      <c r="D199" s="51"/>
      <c r="E199" s="4"/>
      <c r="F199" s="48"/>
      <c r="G199" s="4"/>
      <c r="H199" s="4"/>
      <c r="I199" s="4"/>
      <c r="J199" s="65"/>
      <c r="K199" s="67"/>
      <c r="L199" s="4"/>
    </row>
    <row r="200" spans="1:12">
      <c r="A200" s="6"/>
      <c r="B200" s="6"/>
      <c r="C200" s="5"/>
      <c r="D200" s="51"/>
      <c r="E200" s="4"/>
      <c r="F200" s="48"/>
      <c r="G200" s="4"/>
      <c r="H200" s="4"/>
      <c r="I200" s="4"/>
      <c r="J200" s="65"/>
      <c r="K200" s="67"/>
      <c r="L200" s="4"/>
    </row>
    <row r="201" spans="1:12">
      <c r="A201" s="6"/>
      <c r="B201" s="6"/>
      <c r="C201" s="5"/>
      <c r="D201" s="51"/>
      <c r="E201" s="4"/>
      <c r="F201" s="48"/>
      <c r="G201" s="4"/>
      <c r="H201" s="4"/>
      <c r="I201" s="4"/>
      <c r="J201" s="65"/>
      <c r="K201" s="67"/>
      <c r="L201" s="4"/>
    </row>
    <row r="202" spans="1:12">
      <c r="A202" s="6"/>
      <c r="B202" s="6"/>
      <c r="C202" s="5"/>
      <c r="D202" s="51"/>
      <c r="E202" s="4"/>
      <c r="F202" s="48"/>
      <c r="G202" s="4"/>
      <c r="H202" s="4"/>
      <c r="I202" s="4"/>
      <c r="J202" s="65"/>
      <c r="K202" s="67"/>
      <c r="L202" s="4"/>
    </row>
    <row r="203" spans="1:12">
      <c r="A203" s="6"/>
      <c r="B203" s="6"/>
      <c r="C203" s="5"/>
      <c r="D203" s="51"/>
      <c r="E203" s="4"/>
      <c r="F203" s="48"/>
      <c r="G203" s="4"/>
      <c r="H203" s="4"/>
      <c r="I203" s="4"/>
      <c r="J203" s="65"/>
      <c r="K203" s="67"/>
      <c r="L203" s="4"/>
    </row>
    <row r="204" spans="1:12">
      <c r="A204" s="6"/>
      <c r="B204" s="6"/>
      <c r="C204" s="5"/>
      <c r="D204" s="51"/>
      <c r="E204" s="4"/>
      <c r="F204" s="48"/>
      <c r="G204" s="4"/>
      <c r="H204" s="4"/>
      <c r="I204" s="4"/>
      <c r="J204" s="65"/>
      <c r="K204" s="67"/>
      <c r="L204" s="4"/>
    </row>
    <row r="205" spans="1:12">
      <c r="A205" s="6"/>
      <c r="B205" s="6"/>
      <c r="C205" s="5"/>
      <c r="D205" s="51"/>
      <c r="E205" s="4"/>
      <c r="F205" s="48"/>
      <c r="G205" s="4"/>
      <c r="H205" s="4"/>
      <c r="I205" s="4"/>
      <c r="J205" s="65"/>
      <c r="K205" s="67"/>
      <c r="L205" s="4"/>
    </row>
    <row r="206" spans="1:12">
      <c r="A206" s="6"/>
      <c r="B206" s="6"/>
      <c r="C206" s="5"/>
      <c r="D206" s="51"/>
      <c r="E206" s="4"/>
      <c r="F206" s="48"/>
      <c r="G206" s="4"/>
      <c r="H206" s="4"/>
      <c r="I206" s="4"/>
      <c r="J206" s="65"/>
      <c r="K206" s="67"/>
      <c r="L206" s="4"/>
    </row>
    <row r="207" spans="1:12">
      <c r="A207" s="6"/>
      <c r="B207" s="6"/>
      <c r="C207" s="5"/>
      <c r="D207" s="51"/>
      <c r="E207" s="4"/>
      <c r="F207" s="48"/>
      <c r="G207" s="4"/>
      <c r="H207" s="4"/>
      <c r="I207" s="4"/>
      <c r="J207" s="4"/>
      <c r="K207" s="49"/>
      <c r="L207" s="4"/>
    </row>
    <row r="208" spans="1:12">
      <c r="A208" s="6"/>
      <c r="B208" s="6"/>
      <c r="C208" s="5"/>
      <c r="D208" s="51"/>
      <c r="E208" s="4"/>
      <c r="F208" s="48"/>
      <c r="G208" s="4"/>
      <c r="H208" s="4"/>
      <c r="I208" s="4"/>
      <c r="J208" s="4"/>
      <c r="K208" s="49"/>
      <c r="L208" s="4"/>
    </row>
    <row r="209" spans="1:12">
      <c r="A209" s="6"/>
      <c r="B209" s="6"/>
      <c r="C209" s="5"/>
      <c r="D209" s="51"/>
      <c r="E209" s="4"/>
      <c r="F209" s="48"/>
      <c r="G209" s="4"/>
      <c r="H209" s="4"/>
      <c r="I209" s="4"/>
      <c r="J209" s="4"/>
      <c r="K209" s="49"/>
      <c r="L209" s="4"/>
    </row>
    <row r="210" spans="1:12">
      <c r="A210" s="6"/>
      <c r="B210" s="6"/>
      <c r="C210" s="5"/>
      <c r="D210" s="51"/>
      <c r="E210" s="4"/>
      <c r="F210" s="48"/>
      <c r="G210" s="4"/>
      <c r="H210" s="4"/>
      <c r="I210" s="4"/>
      <c r="J210" s="4"/>
      <c r="K210" s="49"/>
      <c r="L210" s="4"/>
    </row>
    <row r="211" spans="1:12">
      <c r="A211" s="6"/>
      <c r="B211" s="6"/>
      <c r="C211" s="5"/>
      <c r="D211" s="51"/>
      <c r="E211" s="4"/>
      <c r="F211" s="48"/>
      <c r="G211" s="4"/>
      <c r="H211" s="4"/>
      <c r="I211" s="4"/>
      <c r="J211" s="4"/>
      <c r="K211" s="49"/>
      <c r="L211" s="4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31"/>
  <sheetViews>
    <sheetView workbookViewId="0">
      <pane ySplit="1" topLeftCell="A109" activePane="bottomLeft" state="frozen"/>
      <selection pane="bottomLeft" activeCell="A124" sqref="A124"/>
    </sheetView>
  </sheetViews>
  <sheetFormatPr defaultRowHeight="15"/>
  <cols>
    <col min="1" max="1" width="12.7109375" customWidth="1"/>
    <col min="2" max="2" width="12" style="13" customWidth="1"/>
    <col min="3" max="3" width="10.7109375" style="1" bestFit="1" customWidth="1"/>
    <col min="4" max="4" width="34.28515625" customWidth="1"/>
    <col min="5" max="5" width="27" style="2" customWidth="1"/>
    <col min="6" max="6" width="15.42578125" style="23" customWidth="1"/>
    <col min="7" max="7" width="15.7109375" style="3" customWidth="1"/>
    <col min="8" max="8" width="2.28515625" customWidth="1"/>
    <col min="9" max="9" width="12.85546875" style="1" customWidth="1"/>
    <col min="10" max="10" width="12.28515625" customWidth="1"/>
    <col min="11" max="11" width="13" style="19" customWidth="1"/>
  </cols>
  <sheetData>
    <row r="1" spans="1:14" ht="57.75">
      <c r="A1" s="8" t="s">
        <v>103</v>
      </c>
      <c r="B1" s="11" t="s">
        <v>1</v>
      </c>
      <c r="C1" s="15" t="s">
        <v>89</v>
      </c>
      <c r="D1" s="8" t="s">
        <v>39</v>
      </c>
      <c r="E1" s="10" t="s">
        <v>5</v>
      </c>
      <c r="F1" s="21" t="s">
        <v>104</v>
      </c>
      <c r="G1" s="20" t="s">
        <v>124</v>
      </c>
      <c r="H1" s="8"/>
      <c r="I1" s="9" t="s">
        <v>26</v>
      </c>
      <c r="J1" s="14" t="s">
        <v>27</v>
      </c>
      <c r="K1" s="39" t="s">
        <v>165</v>
      </c>
      <c r="L1" s="35" t="s">
        <v>137</v>
      </c>
    </row>
    <row r="2" spans="1:14">
      <c r="A2" s="4" t="s">
        <v>7</v>
      </c>
      <c r="B2" s="12">
        <v>2299</v>
      </c>
      <c r="C2" s="5">
        <v>42765</v>
      </c>
      <c r="D2" s="4" t="s">
        <v>3</v>
      </c>
      <c r="E2" s="6" t="s">
        <v>8</v>
      </c>
      <c r="F2" s="22"/>
      <c r="G2" s="7">
        <v>5500</v>
      </c>
      <c r="H2" s="4"/>
      <c r="I2" s="5">
        <v>42895</v>
      </c>
      <c r="J2" s="7">
        <v>5500</v>
      </c>
      <c r="K2" s="18">
        <f>G2-J2</f>
        <v>0</v>
      </c>
    </row>
    <row r="3" spans="1:14">
      <c r="A3" s="4" t="s">
        <v>2</v>
      </c>
      <c r="B3" s="12" t="s">
        <v>123</v>
      </c>
      <c r="C3" s="5">
        <v>42765</v>
      </c>
      <c r="D3" s="4" t="s">
        <v>3</v>
      </c>
      <c r="E3" s="6" t="s">
        <v>4</v>
      </c>
      <c r="F3" s="22"/>
      <c r="G3" s="7">
        <v>1200</v>
      </c>
      <c r="H3" s="4"/>
      <c r="I3" s="5"/>
      <c r="J3" s="7"/>
      <c r="K3" s="18">
        <f t="shared" ref="K3:K42" si="0">G3-J3</f>
        <v>1200</v>
      </c>
    </row>
    <row r="4" spans="1:14">
      <c r="A4" s="4" t="s">
        <v>9</v>
      </c>
      <c r="B4" s="12">
        <v>2245</v>
      </c>
      <c r="C4" s="5">
        <v>42774</v>
      </c>
      <c r="D4" s="4" t="s">
        <v>0</v>
      </c>
      <c r="E4" s="6" t="s">
        <v>6</v>
      </c>
      <c r="F4" s="22"/>
      <c r="G4" s="7">
        <v>5732.24</v>
      </c>
      <c r="H4" s="4"/>
      <c r="I4" s="5">
        <v>42795</v>
      </c>
      <c r="J4" s="7">
        <v>5732.24</v>
      </c>
      <c r="K4" s="18">
        <f t="shared" si="0"/>
        <v>0</v>
      </c>
    </row>
    <row r="5" spans="1:14">
      <c r="A5" s="4" t="s">
        <v>10</v>
      </c>
      <c r="B5" s="12">
        <v>2271</v>
      </c>
      <c r="C5" s="5">
        <v>42774</v>
      </c>
      <c r="D5" s="4" t="s">
        <v>11</v>
      </c>
      <c r="E5" s="6" t="s">
        <v>12</v>
      </c>
      <c r="F5" s="22"/>
      <c r="G5" s="7">
        <v>3250</v>
      </c>
      <c r="H5" s="4"/>
      <c r="I5" s="5">
        <v>42794</v>
      </c>
      <c r="J5" s="7">
        <v>3250</v>
      </c>
      <c r="K5" s="18">
        <f t="shared" si="0"/>
        <v>0</v>
      </c>
    </row>
    <row r="6" spans="1:14">
      <c r="A6" s="4" t="s">
        <v>13</v>
      </c>
      <c r="B6" s="12" t="s">
        <v>123</v>
      </c>
      <c r="C6" s="5">
        <v>42788</v>
      </c>
      <c r="D6" s="4" t="s">
        <v>20</v>
      </c>
      <c r="E6" s="6" t="s">
        <v>19</v>
      </c>
      <c r="F6" s="22"/>
      <c r="G6" s="7">
        <v>500</v>
      </c>
      <c r="H6" s="4"/>
      <c r="I6" s="5">
        <v>42823</v>
      </c>
      <c r="J6" s="7">
        <v>500</v>
      </c>
      <c r="K6" s="18">
        <f t="shared" si="0"/>
        <v>0</v>
      </c>
    </row>
    <row r="7" spans="1:14">
      <c r="A7" s="4" t="s">
        <v>14</v>
      </c>
      <c r="B7" s="12" t="s">
        <v>123</v>
      </c>
      <c r="C7" s="5">
        <v>42789</v>
      </c>
      <c r="D7" s="4" t="s">
        <v>21</v>
      </c>
      <c r="E7" s="6" t="s">
        <v>75</v>
      </c>
      <c r="F7" s="22"/>
      <c r="G7" s="7">
        <v>750</v>
      </c>
      <c r="H7" s="4"/>
      <c r="I7" s="5">
        <v>42794</v>
      </c>
      <c r="J7" s="7">
        <v>750</v>
      </c>
      <c r="K7" s="18">
        <f t="shared" si="0"/>
        <v>0</v>
      </c>
    </row>
    <row r="8" spans="1:14">
      <c r="A8" s="4" t="s">
        <v>15</v>
      </c>
      <c r="B8" s="12">
        <v>2302</v>
      </c>
      <c r="C8" s="5">
        <v>42790</v>
      </c>
      <c r="D8" s="4" t="s">
        <v>22</v>
      </c>
      <c r="E8" s="6" t="s">
        <v>22</v>
      </c>
      <c r="G8" s="7">
        <v>1400</v>
      </c>
      <c r="H8" s="4"/>
      <c r="I8" s="5">
        <v>42828</v>
      </c>
      <c r="J8" s="7">
        <v>1400</v>
      </c>
      <c r="K8" s="18">
        <f t="shared" si="0"/>
        <v>0</v>
      </c>
    </row>
    <row r="9" spans="1:14">
      <c r="A9" s="25" t="s">
        <v>16</v>
      </c>
      <c r="B9" s="12">
        <v>2245</v>
      </c>
      <c r="C9" s="5">
        <v>42790</v>
      </c>
      <c r="D9" s="4" t="s">
        <v>23</v>
      </c>
      <c r="E9" s="6" t="s">
        <v>24</v>
      </c>
      <c r="F9" s="22"/>
      <c r="G9" s="7">
        <v>28753.74</v>
      </c>
      <c r="H9" s="4"/>
      <c r="I9" s="5">
        <v>42824</v>
      </c>
      <c r="J9" s="7">
        <v>28753.74</v>
      </c>
      <c r="K9" s="18">
        <f t="shared" si="0"/>
        <v>0</v>
      </c>
    </row>
    <row r="10" spans="1:14">
      <c r="A10" s="4" t="s">
        <v>17</v>
      </c>
      <c r="B10" s="12" t="s">
        <v>123</v>
      </c>
      <c r="C10" s="5">
        <v>42810</v>
      </c>
      <c r="D10" s="4" t="s">
        <v>25</v>
      </c>
      <c r="E10" s="6" t="s">
        <v>28</v>
      </c>
      <c r="F10" s="22"/>
      <c r="G10" s="7">
        <v>1250</v>
      </c>
      <c r="H10" s="4"/>
      <c r="I10" s="5">
        <v>42989</v>
      </c>
      <c r="J10" s="7">
        <v>1250</v>
      </c>
      <c r="K10" s="18">
        <f t="shared" si="0"/>
        <v>0</v>
      </c>
      <c r="N10" t="s">
        <v>120</v>
      </c>
    </row>
    <row r="11" spans="1:14">
      <c r="A11" s="4" t="s">
        <v>18</v>
      </c>
      <c r="B11" s="12">
        <v>2309</v>
      </c>
      <c r="C11" s="5">
        <v>42823</v>
      </c>
      <c r="D11" s="4" t="s">
        <v>29</v>
      </c>
      <c r="E11" s="6" t="s">
        <v>30</v>
      </c>
      <c r="F11" s="22"/>
      <c r="G11" s="7">
        <v>1600</v>
      </c>
      <c r="H11" s="4"/>
      <c r="I11" s="5"/>
      <c r="J11" s="7">
        <v>1600</v>
      </c>
      <c r="K11" s="18">
        <f t="shared" si="0"/>
        <v>0</v>
      </c>
    </row>
    <row r="12" spans="1:14">
      <c r="A12" s="4" t="s">
        <v>31</v>
      </c>
      <c r="B12" s="12">
        <v>2307</v>
      </c>
      <c r="C12" s="5">
        <v>42829</v>
      </c>
      <c r="D12" s="4" t="s">
        <v>40</v>
      </c>
      <c r="E12" s="6" t="s">
        <v>41</v>
      </c>
      <c r="F12" s="22"/>
      <c r="G12" s="7">
        <v>4000</v>
      </c>
      <c r="H12" s="4"/>
      <c r="I12" s="5">
        <v>42856</v>
      </c>
      <c r="J12" s="7">
        <v>4000</v>
      </c>
      <c r="K12" s="18">
        <f t="shared" si="0"/>
        <v>0</v>
      </c>
      <c r="L12" t="s">
        <v>102</v>
      </c>
    </row>
    <row r="13" spans="1:14">
      <c r="A13" s="4" t="s">
        <v>32</v>
      </c>
      <c r="B13" s="12">
        <v>2313</v>
      </c>
      <c r="C13" s="5">
        <v>42654</v>
      </c>
      <c r="D13" s="4" t="s">
        <v>42</v>
      </c>
      <c r="E13" s="6" t="s">
        <v>24</v>
      </c>
      <c r="F13" s="22"/>
      <c r="G13" s="7">
        <v>5000</v>
      </c>
      <c r="H13" s="4"/>
      <c r="I13" s="5">
        <v>42832</v>
      </c>
      <c r="J13" s="7">
        <v>5000</v>
      </c>
      <c r="K13" s="18">
        <f t="shared" si="0"/>
        <v>0</v>
      </c>
    </row>
    <row r="14" spans="1:14">
      <c r="A14" s="4" t="s">
        <v>33</v>
      </c>
      <c r="B14" s="12">
        <v>2305</v>
      </c>
      <c r="C14" s="5">
        <v>42675</v>
      </c>
      <c r="D14" s="4" t="s">
        <v>43</v>
      </c>
      <c r="E14" s="6" t="s">
        <v>44</v>
      </c>
      <c r="F14" s="22"/>
      <c r="G14" s="7">
        <v>12000</v>
      </c>
      <c r="H14" s="4"/>
      <c r="I14" s="5">
        <v>42832</v>
      </c>
      <c r="J14" s="7">
        <v>12000</v>
      </c>
      <c r="K14" s="18">
        <f t="shared" si="0"/>
        <v>0</v>
      </c>
    </row>
    <row r="15" spans="1:14">
      <c r="A15" s="4" t="s">
        <v>34</v>
      </c>
      <c r="B15" s="12">
        <v>2297</v>
      </c>
      <c r="C15" s="5">
        <v>42842</v>
      </c>
      <c r="D15" s="4" t="s">
        <v>46</v>
      </c>
      <c r="E15" s="6" t="s">
        <v>45</v>
      </c>
      <c r="F15" s="22"/>
      <c r="G15" s="7">
        <v>7800</v>
      </c>
      <c r="H15" s="4"/>
      <c r="I15" s="5" t="s">
        <v>49</v>
      </c>
      <c r="J15" s="7">
        <v>7800</v>
      </c>
      <c r="K15" s="18">
        <f t="shared" si="0"/>
        <v>0</v>
      </c>
    </row>
    <row r="16" spans="1:14">
      <c r="A16" s="4" t="s">
        <v>35</v>
      </c>
      <c r="B16" s="12">
        <v>2211</v>
      </c>
      <c r="C16" s="5">
        <v>42844</v>
      </c>
      <c r="D16" s="4" t="s">
        <v>48</v>
      </c>
      <c r="E16" s="6" t="s">
        <v>47</v>
      </c>
      <c r="F16" s="22"/>
      <c r="G16" s="7">
        <v>1705</v>
      </c>
      <c r="H16" s="4"/>
      <c r="I16" s="5">
        <v>42856</v>
      </c>
      <c r="J16" s="7">
        <v>1705</v>
      </c>
      <c r="K16" s="18">
        <f t="shared" si="0"/>
        <v>0</v>
      </c>
    </row>
    <row r="17" spans="1:13">
      <c r="A17" s="4" t="s">
        <v>36</v>
      </c>
      <c r="B17" s="12">
        <v>2316</v>
      </c>
      <c r="C17" s="5">
        <v>42858</v>
      </c>
      <c r="D17" s="4" t="s">
        <v>50</v>
      </c>
      <c r="E17" s="6" t="s">
        <v>51</v>
      </c>
      <c r="F17" s="22"/>
      <c r="G17" s="7">
        <v>300</v>
      </c>
      <c r="H17" s="4"/>
      <c r="I17" s="5">
        <v>42879</v>
      </c>
      <c r="J17" s="7">
        <v>300</v>
      </c>
      <c r="K17" s="18">
        <f t="shared" si="0"/>
        <v>0</v>
      </c>
    </row>
    <row r="18" spans="1:13">
      <c r="A18" s="4" t="s">
        <v>37</v>
      </c>
      <c r="B18" s="12">
        <v>2317</v>
      </c>
      <c r="C18" s="5">
        <v>42859</v>
      </c>
      <c r="D18" s="4" t="s">
        <v>52</v>
      </c>
      <c r="E18" s="28" t="s">
        <v>128</v>
      </c>
      <c r="F18" s="22">
        <v>1800</v>
      </c>
      <c r="G18" s="29">
        <v>1800</v>
      </c>
      <c r="H18" s="4"/>
      <c r="I18" s="5"/>
      <c r="J18" s="7"/>
      <c r="K18" s="18">
        <f t="shared" si="0"/>
        <v>1800</v>
      </c>
      <c r="L18" t="s">
        <v>102</v>
      </c>
    </row>
    <row r="19" spans="1:13">
      <c r="A19" s="4" t="s">
        <v>38</v>
      </c>
      <c r="B19" s="12">
        <v>2312</v>
      </c>
      <c r="C19" s="5">
        <v>42871</v>
      </c>
      <c r="D19" s="4" t="s">
        <v>54</v>
      </c>
      <c r="E19" s="28" t="s">
        <v>53</v>
      </c>
      <c r="F19" s="22"/>
      <c r="G19" s="29">
        <v>2530</v>
      </c>
      <c r="H19" s="4"/>
      <c r="I19" s="5">
        <v>42895</v>
      </c>
      <c r="J19" s="7">
        <v>2530</v>
      </c>
      <c r="K19" s="18">
        <f t="shared" si="0"/>
        <v>0</v>
      </c>
    </row>
    <row r="20" spans="1:13">
      <c r="A20" s="4" t="s">
        <v>55</v>
      </c>
      <c r="B20" s="12">
        <v>2318</v>
      </c>
      <c r="C20" s="5">
        <v>42871</v>
      </c>
      <c r="D20" s="4" t="s">
        <v>64</v>
      </c>
      <c r="E20" s="28" t="s">
        <v>65</v>
      </c>
      <c r="F20" s="22"/>
      <c r="G20" s="29">
        <v>2000</v>
      </c>
      <c r="H20" s="4"/>
      <c r="I20" s="5">
        <v>42895</v>
      </c>
      <c r="J20" s="7">
        <v>2000</v>
      </c>
      <c r="K20" s="18">
        <f t="shared" si="0"/>
        <v>0</v>
      </c>
    </row>
    <row r="21" spans="1:13">
      <c r="A21" s="4" t="s">
        <v>56</v>
      </c>
      <c r="B21" s="12">
        <v>2319</v>
      </c>
      <c r="C21" s="5">
        <v>42872</v>
      </c>
      <c r="D21" s="4" t="s">
        <v>66</v>
      </c>
      <c r="E21" s="28" t="s">
        <v>67</v>
      </c>
      <c r="F21" s="22"/>
      <c r="G21" s="29">
        <v>2000</v>
      </c>
      <c r="H21" s="4"/>
      <c r="I21" s="5">
        <v>42879</v>
      </c>
      <c r="J21" s="7">
        <v>2000</v>
      </c>
      <c r="K21" s="18">
        <f t="shared" si="0"/>
        <v>0</v>
      </c>
    </row>
    <row r="22" spans="1:13">
      <c r="A22" s="4" t="s">
        <v>57</v>
      </c>
      <c r="B22" s="12">
        <v>2314</v>
      </c>
      <c r="C22" s="5">
        <v>42874</v>
      </c>
      <c r="D22" s="4" t="s">
        <v>68</v>
      </c>
      <c r="E22" s="28" t="s">
        <v>69</v>
      </c>
      <c r="F22" s="22"/>
      <c r="G22" s="29">
        <v>521</v>
      </c>
      <c r="H22" s="4"/>
      <c r="I22" s="5">
        <v>42905</v>
      </c>
      <c r="J22" s="7">
        <v>521</v>
      </c>
      <c r="K22" s="18">
        <f t="shared" si="0"/>
        <v>0</v>
      </c>
    </row>
    <row r="23" spans="1:13">
      <c r="A23" s="4" t="s">
        <v>58</v>
      </c>
      <c r="B23" s="12">
        <v>2320</v>
      </c>
      <c r="C23" s="5">
        <v>42879</v>
      </c>
      <c r="D23" s="4" t="s">
        <v>70</v>
      </c>
      <c r="E23" s="28" t="s">
        <v>71</v>
      </c>
      <c r="F23" s="22"/>
      <c r="G23" s="29">
        <v>500</v>
      </c>
      <c r="H23" s="4"/>
      <c r="I23" s="5">
        <v>42879</v>
      </c>
      <c r="J23" s="7">
        <v>500</v>
      </c>
      <c r="K23" s="18">
        <f t="shared" si="0"/>
        <v>0</v>
      </c>
    </row>
    <row r="24" spans="1:13">
      <c r="A24" s="4" t="s">
        <v>59</v>
      </c>
      <c r="B24" s="12">
        <v>2210</v>
      </c>
      <c r="C24" s="5">
        <v>42879</v>
      </c>
      <c r="D24" s="4" t="s">
        <v>72</v>
      </c>
      <c r="E24" s="28" t="s">
        <v>73</v>
      </c>
      <c r="F24" s="22"/>
      <c r="G24" s="29">
        <v>2958.27</v>
      </c>
      <c r="H24" s="4"/>
      <c r="I24" s="5">
        <v>42895</v>
      </c>
      <c r="J24" s="7">
        <v>2958.57</v>
      </c>
      <c r="K24" s="18">
        <f t="shared" si="0"/>
        <v>-0.3000000000001819</v>
      </c>
    </row>
    <row r="25" spans="1:13">
      <c r="A25" s="4" t="s">
        <v>60</v>
      </c>
      <c r="B25" s="12">
        <v>2210</v>
      </c>
      <c r="C25" s="5">
        <v>42879</v>
      </c>
      <c r="D25" s="4" t="s">
        <v>72</v>
      </c>
      <c r="E25" s="28" t="s">
        <v>74</v>
      </c>
      <c r="F25" s="22"/>
      <c r="G25" s="29">
        <v>2970</v>
      </c>
      <c r="H25" s="4"/>
      <c r="I25" s="5">
        <v>42911</v>
      </c>
      <c r="J25" s="7">
        <v>2970</v>
      </c>
      <c r="K25" s="18">
        <f t="shared" si="0"/>
        <v>0</v>
      </c>
    </row>
    <row r="26" spans="1:13">
      <c r="A26" s="4" t="s">
        <v>61</v>
      </c>
      <c r="B26" s="12" t="s">
        <v>123</v>
      </c>
      <c r="C26" s="5">
        <v>42881</v>
      </c>
      <c r="D26" s="4" t="s">
        <v>21</v>
      </c>
      <c r="E26" s="28" t="s">
        <v>76</v>
      </c>
      <c r="F26" s="22"/>
      <c r="G26" s="29">
        <v>750</v>
      </c>
      <c r="H26" s="4"/>
      <c r="I26" s="5" t="s">
        <v>100</v>
      </c>
      <c r="J26" s="7">
        <v>750</v>
      </c>
      <c r="K26" s="18">
        <f t="shared" si="0"/>
        <v>0</v>
      </c>
      <c r="M26" t="s">
        <v>139</v>
      </c>
    </row>
    <row r="27" spans="1:13">
      <c r="A27" s="4" t="s">
        <v>62</v>
      </c>
      <c r="B27" s="12">
        <v>2323</v>
      </c>
      <c r="C27" s="5">
        <v>42887</v>
      </c>
      <c r="D27" s="4" t="s">
        <v>77</v>
      </c>
      <c r="E27" s="28" t="s">
        <v>78</v>
      </c>
      <c r="F27" s="22"/>
      <c r="G27" s="29">
        <v>500</v>
      </c>
      <c r="H27" s="4"/>
      <c r="I27" s="5">
        <v>42983</v>
      </c>
      <c r="J27" s="7">
        <v>500</v>
      </c>
      <c r="K27" s="18">
        <f t="shared" si="0"/>
        <v>0</v>
      </c>
      <c r="L27" t="s">
        <v>101</v>
      </c>
      <c r="M27" t="s">
        <v>138</v>
      </c>
    </row>
    <row r="28" spans="1:13">
      <c r="A28" s="4" t="s">
        <v>63</v>
      </c>
      <c r="B28" s="12">
        <v>2325</v>
      </c>
      <c r="C28" s="5">
        <v>42912</v>
      </c>
      <c r="D28" s="4" t="s">
        <v>79</v>
      </c>
      <c r="E28" s="28" t="s">
        <v>80</v>
      </c>
      <c r="F28" s="22"/>
      <c r="G28" s="29"/>
      <c r="H28" s="4"/>
      <c r="I28" s="5"/>
      <c r="J28" s="7"/>
      <c r="K28" s="18">
        <f t="shared" si="0"/>
        <v>0</v>
      </c>
    </row>
    <row r="29" spans="1:13">
      <c r="A29" s="4"/>
      <c r="B29" s="12">
        <v>2317</v>
      </c>
      <c r="C29" s="5">
        <v>42859</v>
      </c>
      <c r="D29" s="4" t="s">
        <v>52</v>
      </c>
      <c r="E29" s="28" t="s">
        <v>127</v>
      </c>
      <c r="F29" s="22"/>
      <c r="G29" s="29"/>
      <c r="H29" s="4"/>
      <c r="I29" s="5"/>
      <c r="J29" s="7"/>
      <c r="K29" s="18">
        <f t="shared" ref="K29" si="1">G29-J29</f>
        <v>0</v>
      </c>
    </row>
    <row r="30" spans="1:13">
      <c r="A30" s="4" t="s">
        <v>125</v>
      </c>
      <c r="B30" s="12">
        <v>2317</v>
      </c>
      <c r="C30" s="5">
        <v>42859</v>
      </c>
      <c r="D30" s="4" t="s">
        <v>52</v>
      </c>
      <c r="E30" s="28" t="s">
        <v>126</v>
      </c>
      <c r="F30" s="22">
        <v>600</v>
      </c>
      <c r="G30" s="29">
        <v>600</v>
      </c>
      <c r="H30" s="4"/>
      <c r="I30" s="5">
        <v>42977</v>
      </c>
      <c r="J30" s="7">
        <v>600</v>
      </c>
      <c r="K30" s="18">
        <f t="shared" ref="K30" si="2">G30-J30</f>
        <v>0</v>
      </c>
    </row>
    <row r="31" spans="1:13">
      <c r="A31" s="4"/>
      <c r="B31" s="12"/>
      <c r="C31" s="5"/>
      <c r="D31" s="4"/>
      <c r="E31" s="28"/>
      <c r="F31" s="22"/>
      <c r="G31" s="29"/>
      <c r="H31" s="4"/>
      <c r="I31" s="5"/>
      <c r="J31" s="7"/>
      <c r="K31" s="18">
        <f t="shared" si="0"/>
        <v>0</v>
      </c>
    </row>
    <row r="32" spans="1:13">
      <c r="A32" s="4" t="s">
        <v>81</v>
      </c>
      <c r="B32" s="12">
        <v>2312</v>
      </c>
      <c r="C32" s="5">
        <v>42914</v>
      </c>
      <c r="D32" s="4" t="s">
        <v>54</v>
      </c>
      <c r="E32" s="28" t="s">
        <v>87</v>
      </c>
      <c r="F32" s="22"/>
      <c r="G32" s="29">
        <v>7733</v>
      </c>
      <c r="H32" s="4"/>
      <c r="I32" s="5">
        <v>42933</v>
      </c>
      <c r="J32" s="7">
        <v>7733</v>
      </c>
      <c r="K32" s="18">
        <f t="shared" si="0"/>
        <v>0</v>
      </c>
    </row>
    <row r="33" spans="1:11">
      <c r="A33" s="4" t="s">
        <v>88</v>
      </c>
      <c r="B33" s="12">
        <v>2326</v>
      </c>
      <c r="C33" s="5">
        <v>42936</v>
      </c>
      <c r="D33" s="4" t="s">
        <v>82</v>
      </c>
      <c r="E33" s="28" t="s">
        <v>83</v>
      </c>
      <c r="F33" s="22"/>
      <c r="G33" s="29">
        <v>12000</v>
      </c>
      <c r="H33" s="4"/>
      <c r="I33" s="5">
        <v>42940</v>
      </c>
      <c r="J33" s="7">
        <v>12000</v>
      </c>
      <c r="K33" s="18">
        <f t="shared" si="0"/>
        <v>0</v>
      </c>
    </row>
    <row r="34" spans="1:11">
      <c r="A34" s="4" t="s">
        <v>84</v>
      </c>
      <c r="B34" s="12"/>
      <c r="C34" s="5">
        <v>42929</v>
      </c>
      <c r="D34" s="4" t="s">
        <v>85</v>
      </c>
      <c r="E34" s="28"/>
      <c r="F34" s="22"/>
      <c r="G34" s="29">
        <v>500</v>
      </c>
      <c r="H34" s="4"/>
      <c r="I34" s="5">
        <v>42919</v>
      </c>
      <c r="J34" s="7">
        <v>500</v>
      </c>
      <c r="K34" s="18">
        <f t="shared" si="0"/>
        <v>0</v>
      </c>
    </row>
    <row r="35" spans="1:11">
      <c r="A35" s="4" t="s">
        <v>90</v>
      </c>
      <c r="B35" s="12">
        <v>2327</v>
      </c>
      <c r="C35" s="5"/>
      <c r="D35" s="4"/>
      <c r="E35" s="28" t="s">
        <v>86</v>
      </c>
      <c r="F35" s="22"/>
      <c r="G35" s="29">
        <v>500</v>
      </c>
      <c r="H35" s="4"/>
      <c r="I35" s="5"/>
      <c r="J35" s="7"/>
      <c r="K35" s="18">
        <f t="shared" si="0"/>
        <v>500</v>
      </c>
    </row>
    <row r="36" spans="1:11">
      <c r="A36" s="4" t="s">
        <v>91</v>
      </c>
      <c r="B36" s="12"/>
      <c r="C36" s="5">
        <v>42951</v>
      </c>
      <c r="D36" s="4" t="s">
        <v>92</v>
      </c>
      <c r="E36" s="28" t="s">
        <v>93</v>
      </c>
      <c r="F36" s="22"/>
      <c r="G36" s="29">
        <v>1500</v>
      </c>
      <c r="H36" s="4"/>
      <c r="I36" s="5">
        <v>42965</v>
      </c>
      <c r="J36" s="7">
        <v>1500</v>
      </c>
      <c r="K36" s="18">
        <f t="shared" si="0"/>
        <v>0</v>
      </c>
    </row>
    <row r="37" spans="1:11">
      <c r="A37" s="16" t="s">
        <v>94</v>
      </c>
      <c r="B37" s="12">
        <v>2308</v>
      </c>
      <c r="C37" s="5">
        <v>42951</v>
      </c>
      <c r="D37" s="16" t="s">
        <v>95</v>
      </c>
      <c r="E37" s="28" t="s">
        <v>96</v>
      </c>
      <c r="F37" s="22">
        <v>11475</v>
      </c>
      <c r="G37" s="29">
        <v>9753.75</v>
      </c>
      <c r="H37" s="4"/>
      <c r="I37" s="5">
        <v>42989</v>
      </c>
      <c r="J37" s="7">
        <v>9753.75</v>
      </c>
      <c r="K37" s="18">
        <f t="shared" si="0"/>
        <v>0</v>
      </c>
    </row>
    <row r="38" spans="1:11">
      <c r="A38" s="16" t="s">
        <v>90</v>
      </c>
      <c r="B38" s="12">
        <v>2327</v>
      </c>
      <c r="C38" s="5">
        <v>42973</v>
      </c>
      <c r="D38" s="16" t="s">
        <v>97</v>
      </c>
      <c r="E38" s="28" t="s">
        <v>98</v>
      </c>
      <c r="F38" s="22"/>
      <c r="G38" s="29">
        <v>1200</v>
      </c>
      <c r="H38" s="4"/>
      <c r="I38" s="5">
        <v>42983</v>
      </c>
      <c r="J38" s="7">
        <v>1200</v>
      </c>
      <c r="K38" s="18">
        <f t="shared" si="0"/>
        <v>0</v>
      </c>
    </row>
    <row r="39" spans="1:11">
      <c r="A39" s="4" t="s">
        <v>123</v>
      </c>
      <c r="B39" s="12">
        <v>2304</v>
      </c>
      <c r="C39" s="5">
        <v>42903</v>
      </c>
      <c r="D39" s="16" t="s">
        <v>121</v>
      </c>
      <c r="E39" s="6" t="s">
        <v>122</v>
      </c>
      <c r="F39" s="22">
        <v>30000</v>
      </c>
      <c r="G39" s="7">
        <v>5000</v>
      </c>
      <c r="H39" s="4"/>
      <c r="I39" s="5">
        <v>42903</v>
      </c>
      <c r="J39" s="7">
        <v>5000</v>
      </c>
      <c r="K39" s="18">
        <f t="shared" si="0"/>
        <v>0</v>
      </c>
    </row>
    <row r="40" spans="1:11">
      <c r="A40" s="4" t="s">
        <v>148</v>
      </c>
      <c r="B40" s="12">
        <v>2321</v>
      </c>
      <c r="C40" s="5">
        <v>42903</v>
      </c>
      <c r="D40" s="36" t="s">
        <v>162</v>
      </c>
      <c r="E40" s="33" t="s">
        <v>222</v>
      </c>
      <c r="F40" s="22">
        <v>40000</v>
      </c>
      <c r="G40" s="7">
        <v>4000</v>
      </c>
      <c r="H40" s="4"/>
      <c r="I40" s="5">
        <v>42903</v>
      </c>
      <c r="J40" s="7">
        <v>4000</v>
      </c>
      <c r="K40" s="18">
        <f t="shared" si="0"/>
        <v>0</v>
      </c>
    </row>
    <row r="41" spans="1:11">
      <c r="A41" s="4" t="s">
        <v>123</v>
      </c>
      <c r="B41" s="12">
        <v>2322</v>
      </c>
      <c r="C41" s="5">
        <v>42903</v>
      </c>
      <c r="D41" s="16" t="s">
        <v>131</v>
      </c>
      <c r="E41" s="6" t="s">
        <v>132</v>
      </c>
      <c r="F41" s="22">
        <v>40000</v>
      </c>
      <c r="G41" s="7">
        <v>4000</v>
      </c>
      <c r="H41" s="4"/>
      <c r="I41" s="5">
        <v>42903</v>
      </c>
      <c r="J41" s="7">
        <v>4000</v>
      </c>
      <c r="K41" s="18">
        <f t="shared" si="0"/>
        <v>0</v>
      </c>
    </row>
    <row r="42" spans="1:11">
      <c r="A42" s="4" t="s">
        <v>123</v>
      </c>
      <c r="B42" s="12">
        <v>2302</v>
      </c>
      <c r="C42" s="5">
        <v>42903</v>
      </c>
      <c r="D42" s="16" t="s">
        <v>133</v>
      </c>
      <c r="E42" s="6" t="s">
        <v>134</v>
      </c>
      <c r="F42" s="22">
        <v>6000</v>
      </c>
      <c r="G42" s="7">
        <v>1200</v>
      </c>
      <c r="H42" s="4"/>
      <c r="I42" s="5">
        <v>42903</v>
      </c>
      <c r="J42" s="7">
        <v>1200</v>
      </c>
      <c r="K42" s="18">
        <f t="shared" si="0"/>
        <v>0</v>
      </c>
    </row>
    <row r="43" spans="1:11">
      <c r="A43" s="16" t="s">
        <v>150</v>
      </c>
      <c r="B43" s="12">
        <v>2156</v>
      </c>
      <c r="C43" s="5">
        <v>42983</v>
      </c>
      <c r="D43" s="16" t="s">
        <v>140</v>
      </c>
      <c r="E43" s="6" t="s">
        <v>141</v>
      </c>
      <c r="F43" s="22">
        <v>30647</v>
      </c>
      <c r="G43" s="7">
        <v>4750.29</v>
      </c>
      <c r="H43" s="4"/>
      <c r="I43" s="5">
        <v>42996</v>
      </c>
      <c r="J43" s="7">
        <v>4750.29</v>
      </c>
      <c r="K43" s="18">
        <f t="shared" ref="K43:K44" si="3">G43-J43</f>
        <v>0</v>
      </c>
    </row>
    <row r="44" spans="1:11">
      <c r="A44" s="16" t="s">
        <v>142</v>
      </c>
      <c r="B44" s="12">
        <v>2310</v>
      </c>
      <c r="C44" s="5">
        <v>42985</v>
      </c>
      <c r="D44" s="16" t="s">
        <v>143</v>
      </c>
      <c r="E44" s="6" t="s">
        <v>130</v>
      </c>
      <c r="F44" s="22">
        <v>40000</v>
      </c>
      <c r="G44" s="7">
        <v>36000</v>
      </c>
      <c r="H44" s="4"/>
      <c r="I44" s="5">
        <v>43009</v>
      </c>
      <c r="J44" s="7">
        <v>20000</v>
      </c>
      <c r="K44" s="18">
        <f t="shared" si="3"/>
        <v>16000</v>
      </c>
    </row>
    <row r="45" spans="1:11">
      <c r="A45" s="16" t="s">
        <v>144</v>
      </c>
      <c r="B45" s="12">
        <v>2308</v>
      </c>
      <c r="C45" s="5">
        <v>42989</v>
      </c>
      <c r="D45" s="16" t="s">
        <v>95</v>
      </c>
      <c r="E45" s="6" t="s">
        <v>145</v>
      </c>
      <c r="F45" s="22">
        <v>11475</v>
      </c>
      <c r="G45" s="7">
        <v>430.31</v>
      </c>
      <c r="H45" s="4"/>
      <c r="I45" s="5">
        <v>43024</v>
      </c>
      <c r="J45" s="7">
        <v>430.31</v>
      </c>
      <c r="K45" s="18">
        <f t="shared" ref="K45:K74" si="4">G45-J45</f>
        <v>0</v>
      </c>
    </row>
    <row r="46" spans="1:11">
      <c r="A46" s="16" t="s">
        <v>146</v>
      </c>
      <c r="B46" s="12">
        <v>2325</v>
      </c>
      <c r="C46" s="5">
        <v>42990</v>
      </c>
      <c r="D46" s="16" t="s">
        <v>147</v>
      </c>
      <c r="E46" s="6" t="s">
        <v>80</v>
      </c>
      <c r="F46" s="38">
        <v>24750</v>
      </c>
      <c r="G46" s="7">
        <v>24750</v>
      </c>
      <c r="H46" s="4"/>
      <c r="I46" s="5">
        <v>42998</v>
      </c>
      <c r="J46" s="7">
        <v>12375</v>
      </c>
      <c r="K46" s="53" t="s">
        <v>167</v>
      </c>
    </row>
    <row r="47" spans="1:11">
      <c r="A47" s="16" t="s">
        <v>166</v>
      </c>
      <c r="B47" s="12">
        <v>2325</v>
      </c>
      <c r="C47" s="5">
        <v>42990</v>
      </c>
      <c r="D47" s="16" t="s">
        <v>147</v>
      </c>
      <c r="E47" s="6" t="s">
        <v>80</v>
      </c>
      <c r="F47" s="38">
        <v>24750</v>
      </c>
      <c r="G47" s="7">
        <v>12375</v>
      </c>
      <c r="H47" s="4"/>
      <c r="I47" s="5">
        <v>43054</v>
      </c>
      <c r="J47" s="7">
        <v>12375</v>
      </c>
      <c r="K47" s="18"/>
    </row>
    <row r="48" spans="1:11">
      <c r="A48" s="4" t="s">
        <v>149</v>
      </c>
      <c r="B48" s="12">
        <v>2321</v>
      </c>
      <c r="C48" s="5">
        <v>42996</v>
      </c>
      <c r="D48" s="16" t="s">
        <v>129</v>
      </c>
      <c r="E48" s="6" t="s">
        <v>221</v>
      </c>
      <c r="F48" s="22">
        <v>40000</v>
      </c>
      <c r="G48" s="7">
        <v>8000</v>
      </c>
      <c r="H48" s="4"/>
      <c r="I48" s="5">
        <v>43009</v>
      </c>
      <c r="J48" s="7">
        <v>8000</v>
      </c>
      <c r="K48" s="18">
        <f t="shared" si="4"/>
        <v>0</v>
      </c>
    </row>
    <row r="49" spans="1:12">
      <c r="A49" s="16" t="s">
        <v>156</v>
      </c>
      <c r="B49" s="12">
        <v>2308</v>
      </c>
      <c r="C49" s="5">
        <v>43027</v>
      </c>
      <c r="D49" s="16" t="s">
        <v>95</v>
      </c>
      <c r="E49" s="6" t="s">
        <v>145</v>
      </c>
      <c r="F49" s="22">
        <v>11475</v>
      </c>
      <c r="G49" s="7">
        <v>430.31</v>
      </c>
      <c r="H49" s="4"/>
      <c r="I49" s="5">
        <v>43052</v>
      </c>
      <c r="J49" s="7">
        <v>430.31</v>
      </c>
      <c r="K49" s="18">
        <f t="shared" ref="K49" si="5">G49-J49</f>
        <v>0</v>
      </c>
    </row>
    <row r="50" spans="1:12">
      <c r="A50" s="16" t="s">
        <v>195</v>
      </c>
      <c r="B50" s="12">
        <v>2295</v>
      </c>
      <c r="C50" s="5">
        <v>43025</v>
      </c>
      <c r="D50" s="16" t="s">
        <v>196</v>
      </c>
      <c r="E50" s="28" t="s">
        <v>197</v>
      </c>
      <c r="F50" s="22">
        <v>2420</v>
      </c>
      <c r="G50" s="29">
        <v>2420</v>
      </c>
      <c r="H50" s="4"/>
      <c r="I50" s="5">
        <v>43140</v>
      </c>
      <c r="J50" s="7">
        <v>2420</v>
      </c>
      <c r="K50" s="18"/>
    </row>
    <row r="51" spans="1:12">
      <c r="A51" s="4">
        <v>2315</v>
      </c>
      <c r="B51" s="12">
        <v>2315</v>
      </c>
      <c r="C51" s="5">
        <v>43039</v>
      </c>
      <c r="D51" s="4" t="s">
        <v>68</v>
      </c>
      <c r="E51" s="28" t="s">
        <v>153</v>
      </c>
      <c r="F51" s="22"/>
      <c r="G51" s="29">
        <v>1500</v>
      </c>
      <c r="H51" s="4"/>
      <c r="I51" s="5">
        <v>43067</v>
      </c>
      <c r="J51" s="7">
        <v>1500</v>
      </c>
      <c r="K51" s="18">
        <f t="shared" si="4"/>
        <v>0</v>
      </c>
    </row>
    <row r="52" spans="1:12">
      <c r="A52" s="37">
        <v>2322</v>
      </c>
      <c r="B52" s="31">
        <v>2322</v>
      </c>
      <c r="C52" s="32">
        <v>43041</v>
      </c>
      <c r="D52" s="37" t="s">
        <v>154</v>
      </c>
      <c r="E52" s="33" t="s">
        <v>155</v>
      </c>
      <c r="F52" s="22">
        <v>1200</v>
      </c>
      <c r="G52" s="34">
        <v>1200</v>
      </c>
      <c r="H52" s="4"/>
      <c r="I52" s="5">
        <v>43041</v>
      </c>
      <c r="J52" s="7">
        <v>1200</v>
      </c>
      <c r="K52" s="18">
        <f t="shared" si="4"/>
        <v>0</v>
      </c>
    </row>
    <row r="53" spans="1:12">
      <c r="A53" s="37" t="s">
        <v>161</v>
      </c>
      <c r="B53" s="31">
        <v>2323</v>
      </c>
      <c r="C53" s="32">
        <v>43041</v>
      </c>
      <c r="D53" s="37" t="s">
        <v>162</v>
      </c>
      <c r="E53" s="33" t="s">
        <v>163</v>
      </c>
      <c r="F53" s="22"/>
      <c r="G53" s="34">
        <v>1900</v>
      </c>
      <c r="H53" s="4"/>
      <c r="I53" s="5">
        <v>43048</v>
      </c>
      <c r="J53" s="7">
        <v>1900</v>
      </c>
      <c r="K53" s="18">
        <f t="shared" si="4"/>
        <v>0</v>
      </c>
    </row>
    <row r="54" spans="1:12">
      <c r="A54" s="37">
        <v>2017</v>
      </c>
      <c r="B54" s="31">
        <v>2017</v>
      </c>
      <c r="C54" s="32">
        <v>43042</v>
      </c>
      <c r="D54" s="37" t="s">
        <v>164</v>
      </c>
      <c r="E54" s="33" t="s">
        <v>71</v>
      </c>
      <c r="F54" s="22">
        <v>500</v>
      </c>
      <c r="G54" s="34">
        <v>500</v>
      </c>
      <c r="H54" s="4"/>
      <c r="I54" s="5">
        <v>43048</v>
      </c>
      <c r="J54" s="7">
        <v>500</v>
      </c>
      <c r="K54" s="18">
        <f t="shared" si="4"/>
        <v>0</v>
      </c>
    </row>
    <row r="55" spans="1:12">
      <c r="A55" s="4" t="s">
        <v>135</v>
      </c>
      <c r="B55" s="12">
        <v>2210</v>
      </c>
      <c r="C55" s="5">
        <v>43045</v>
      </c>
      <c r="D55" s="4" t="s">
        <v>72</v>
      </c>
      <c r="E55" s="6" t="s">
        <v>136</v>
      </c>
      <c r="F55" s="22">
        <f>14791.36 + 2970</f>
        <v>17761.36</v>
      </c>
      <c r="G55" s="7">
        <v>2958.28</v>
      </c>
      <c r="H55" s="4"/>
      <c r="I55" s="5">
        <v>43076</v>
      </c>
      <c r="J55" s="7">
        <v>2958.28</v>
      </c>
      <c r="K55" s="18">
        <f t="shared" si="4"/>
        <v>0</v>
      </c>
    </row>
    <row r="56" spans="1:12">
      <c r="A56" s="16" t="s">
        <v>157</v>
      </c>
      <c r="B56" s="12">
        <v>2312</v>
      </c>
      <c r="C56" s="5">
        <v>43046</v>
      </c>
      <c r="D56" s="16" t="s">
        <v>158</v>
      </c>
      <c r="E56" s="6" t="s">
        <v>159</v>
      </c>
      <c r="F56" s="22" t="s">
        <v>160</v>
      </c>
      <c r="G56" s="7">
        <v>28451.58</v>
      </c>
      <c r="H56" s="4"/>
      <c r="I56" s="5">
        <v>43097</v>
      </c>
      <c r="J56" s="7">
        <v>28451.58</v>
      </c>
      <c r="K56" s="18">
        <f t="shared" si="4"/>
        <v>0</v>
      </c>
    </row>
    <row r="57" spans="1:12">
      <c r="A57">
        <v>2017</v>
      </c>
      <c r="C57" s="1">
        <v>43052</v>
      </c>
      <c r="D57" s="37" t="s">
        <v>168</v>
      </c>
      <c r="E57" s="2" t="s">
        <v>169</v>
      </c>
      <c r="F57" s="23">
        <v>500</v>
      </c>
      <c r="G57" s="3">
        <v>500</v>
      </c>
      <c r="I57" s="1">
        <v>43052</v>
      </c>
      <c r="J57" s="54">
        <v>500</v>
      </c>
      <c r="K57" s="18">
        <f>G47-J47</f>
        <v>0</v>
      </c>
    </row>
    <row r="58" spans="1:12">
      <c r="A58">
        <v>2017</v>
      </c>
      <c r="B58" s="12"/>
      <c r="C58" s="1">
        <v>43074</v>
      </c>
      <c r="D58" s="5" t="s">
        <v>170</v>
      </c>
      <c r="E58" s="6" t="s">
        <v>171</v>
      </c>
      <c r="F58" s="22">
        <v>500</v>
      </c>
      <c r="G58" s="7">
        <v>500</v>
      </c>
      <c r="H58" s="4"/>
      <c r="I58" s="5">
        <v>43074</v>
      </c>
      <c r="J58" s="7">
        <v>500</v>
      </c>
      <c r="K58" s="18">
        <f t="shared" si="4"/>
        <v>0</v>
      </c>
    </row>
    <row r="59" spans="1:12">
      <c r="A59">
        <v>2017</v>
      </c>
      <c r="B59" s="12">
        <v>2330</v>
      </c>
      <c r="C59" s="1">
        <v>43074</v>
      </c>
      <c r="D59" s="5" t="s">
        <v>191</v>
      </c>
      <c r="E59" s="6" t="s">
        <v>192</v>
      </c>
      <c r="F59" s="22">
        <v>1800</v>
      </c>
      <c r="G59" s="7">
        <v>1800</v>
      </c>
      <c r="H59" s="4"/>
      <c r="I59" s="5">
        <v>43115</v>
      </c>
      <c r="J59" s="7">
        <v>1800</v>
      </c>
      <c r="K59" s="18">
        <f t="shared" si="4"/>
        <v>0</v>
      </c>
    </row>
    <row r="60" spans="1:12">
      <c r="A60" s="16" t="s">
        <v>172</v>
      </c>
      <c r="B60" s="12">
        <v>2331</v>
      </c>
      <c r="C60" s="5">
        <v>43082</v>
      </c>
      <c r="D60" s="16" t="s">
        <v>173</v>
      </c>
      <c r="E60" s="6" t="s">
        <v>174</v>
      </c>
      <c r="F60" s="22">
        <v>5505</v>
      </c>
      <c r="G60" s="7">
        <v>2000</v>
      </c>
      <c r="H60" s="4"/>
      <c r="I60" s="5">
        <v>43082</v>
      </c>
      <c r="J60" s="7">
        <v>2000</v>
      </c>
      <c r="K60" s="18">
        <f t="shared" si="4"/>
        <v>0</v>
      </c>
    </row>
    <row r="61" spans="1:12">
      <c r="A61" s="16" t="s">
        <v>175</v>
      </c>
      <c r="B61" s="12">
        <v>2331</v>
      </c>
      <c r="C61" s="5">
        <v>43082</v>
      </c>
      <c r="D61" s="16" t="s">
        <v>173</v>
      </c>
      <c r="E61" s="6" t="s">
        <v>176</v>
      </c>
      <c r="F61" s="22">
        <v>5505</v>
      </c>
      <c r="G61" s="7">
        <v>3505</v>
      </c>
      <c r="H61" s="4"/>
      <c r="I61" s="5">
        <v>43082</v>
      </c>
      <c r="J61" s="7">
        <v>2000</v>
      </c>
      <c r="K61" s="18">
        <v>0</v>
      </c>
      <c r="L61" t="s">
        <v>199</v>
      </c>
    </row>
    <row r="62" spans="1:12">
      <c r="A62" s="16" t="s">
        <v>179</v>
      </c>
      <c r="B62" s="12">
        <v>2337</v>
      </c>
      <c r="C62" s="5">
        <v>43091</v>
      </c>
      <c r="D62" s="16" t="s">
        <v>177</v>
      </c>
      <c r="E62" s="6" t="s">
        <v>178</v>
      </c>
      <c r="F62" s="22">
        <v>1500</v>
      </c>
      <c r="G62" s="7">
        <v>1500</v>
      </c>
      <c r="H62" s="4"/>
      <c r="I62" s="5">
        <v>43122</v>
      </c>
      <c r="J62" s="7">
        <v>1500</v>
      </c>
      <c r="K62" s="18">
        <f t="shared" si="4"/>
        <v>0</v>
      </c>
    </row>
    <row r="63" spans="1:12">
      <c r="A63" s="16" t="s">
        <v>180</v>
      </c>
      <c r="B63" s="12">
        <v>2234</v>
      </c>
      <c r="C63" s="5">
        <v>43097</v>
      </c>
      <c r="D63" s="16" t="s">
        <v>181</v>
      </c>
      <c r="E63" s="6" t="s">
        <v>174</v>
      </c>
      <c r="F63" s="22">
        <v>3000</v>
      </c>
      <c r="G63" s="7">
        <v>3335</v>
      </c>
      <c r="H63" s="4"/>
      <c r="I63" s="5">
        <v>43209</v>
      </c>
      <c r="J63" s="7">
        <v>3335</v>
      </c>
      <c r="K63" s="18">
        <f t="shared" si="4"/>
        <v>0</v>
      </c>
    </row>
    <row r="64" spans="1:12">
      <c r="A64" s="16" t="s">
        <v>182</v>
      </c>
      <c r="B64" s="12">
        <v>2336</v>
      </c>
      <c r="C64" s="5">
        <v>43103</v>
      </c>
      <c r="D64" s="16" t="s">
        <v>184</v>
      </c>
      <c r="E64" s="6" t="s">
        <v>183</v>
      </c>
      <c r="F64" s="22"/>
      <c r="G64" s="7">
        <v>6214.25</v>
      </c>
      <c r="H64" s="4"/>
      <c r="I64" s="5">
        <v>43132</v>
      </c>
      <c r="J64" s="7">
        <v>6214.25</v>
      </c>
      <c r="K64" s="18">
        <f t="shared" si="4"/>
        <v>0</v>
      </c>
    </row>
    <row r="65" spans="1:11">
      <c r="A65" s="16" t="s">
        <v>185</v>
      </c>
      <c r="B65" s="12">
        <v>2304</v>
      </c>
      <c r="C65" s="5">
        <v>43089</v>
      </c>
      <c r="D65" s="16" t="s">
        <v>186</v>
      </c>
      <c r="E65" s="6" t="s">
        <v>187</v>
      </c>
      <c r="F65" s="22">
        <v>26200</v>
      </c>
      <c r="G65" s="7">
        <v>26200</v>
      </c>
      <c r="H65" s="4"/>
      <c r="I65" s="5">
        <v>43100</v>
      </c>
      <c r="J65" s="7">
        <v>26200</v>
      </c>
      <c r="K65" s="18">
        <f t="shared" si="4"/>
        <v>0</v>
      </c>
    </row>
    <row r="66" spans="1:11">
      <c r="A66" s="16" t="s">
        <v>188</v>
      </c>
      <c r="B66" s="12">
        <v>2329</v>
      </c>
      <c r="C66" s="5">
        <v>42747</v>
      </c>
      <c r="D66" s="16" t="s">
        <v>189</v>
      </c>
      <c r="E66" s="6" t="s">
        <v>190</v>
      </c>
      <c r="F66" s="22">
        <v>4800</v>
      </c>
      <c r="G66" s="7">
        <v>4800</v>
      </c>
      <c r="H66" s="4"/>
      <c r="I66" s="5">
        <v>43118</v>
      </c>
      <c r="J66" s="7">
        <v>4800</v>
      </c>
      <c r="K66" s="18">
        <f t="shared" si="4"/>
        <v>0</v>
      </c>
    </row>
    <row r="67" spans="1:11">
      <c r="A67" s="16" t="s">
        <v>194</v>
      </c>
      <c r="B67" s="12">
        <v>2323</v>
      </c>
      <c r="C67" s="5">
        <v>43105</v>
      </c>
      <c r="D67" s="37" t="s">
        <v>162</v>
      </c>
      <c r="E67" s="33" t="s">
        <v>163</v>
      </c>
      <c r="F67" s="22">
        <v>300</v>
      </c>
      <c r="G67" s="7">
        <v>300</v>
      </c>
      <c r="H67" s="4"/>
      <c r="I67" s="5">
        <v>43139</v>
      </c>
      <c r="J67" s="7">
        <v>300</v>
      </c>
      <c r="K67" s="18">
        <f t="shared" si="4"/>
        <v>0</v>
      </c>
    </row>
    <row r="68" spans="1:11">
      <c r="A68" s="16" t="s">
        <v>193</v>
      </c>
      <c r="B68" s="12">
        <v>2310</v>
      </c>
      <c r="C68" s="5">
        <v>42750</v>
      </c>
      <c r="D68" s="16" t="s">
        <v>143</v>
      </c>
      <c r="E68" s="6" t="s">
        <v>130</v>
      </c>
      <c r="F68" s="22">
        <v>40000</v>
      </c>
      <c r="G68" s="7">
        <v>16000</v>
      </c>
      <c r="H68" s="4"/>
      <c r="I68" s="5">
        <v>43139</v>
      </c>
      <c r="J68" s="7">
        <v>16000</v>
      </c>
      <c r="K68" s="18">
        <f t="shared" si="4"/>
        <v>0</v>
      </c>
    </row>
    <row r="69" spans="1:11">
      <c r="A69" s="16" t="s">
        <v>210</v>
      </c>
      <c r="B69" s="12">
        <v>2939</v>
      </c>
      <c r="C69" s="5">
        <v>43128</v>
      </c>
      <c r="D69" s="16" t="s">
        <v>189</v>
      </c>
      <c r="E69" s="6" t="s">
        <v>190</v>
      </c>
      <c r="F69" s="22">
        <v>1500</v>
      </c>
      <c r="G69" s="7">
        <v>1500</v>
      </c>
      <c r="H69" s="4"/>
      <c r="I69" s="5">
        <v>43171</v>
      </c>
      <c r="J69" s="7">
        <v>1500</v>
      </c>
      <c r="K69" s="18">
        <f t="shared" si="4"/>
        <v>0</v>
      </c>
    </row>
    <row r="70" spans="1:11">
      <c r="A70" s="16" t="s">
        <v>198</v>
      </c>
      <c r="B70" s="12">
        <v>2331</v>
      </c>
      <c r="C70" s="5">
        <v>43082</v>
      </c>
      <c r="D70" s="16" t="s">
        <v>173</v>
      </c>
      <c r="E70" s="6" t="s">
        <v>176</v>
      </c>
      <c r="F70" s="22">
        <v>5505</v>
      </c>
      <c r="G70" s="7">
        <v>1505</v>
      </c>
      <c r="H70" s="4"/>
      <c r="I70" s="5">
        <v>43209</v>
      </c>
      <c r="J70" s="7">
        <v>1505</v>
      </c>
      <c r="K70" s="18">
        <f t="shared" ref="K70" si="6">G70-J70</f>
        <v>0</v>
      </c>
    </row>
    <row r="71" spans="1:11">
      <c r="A71" s="16">
        <v>2018</v>
      </c>
      <c r="B71" s="12">
        <v>2018</v>
      </c>
      <c r="C71" s="5">
        <v>43146</v>
      </c>
      <c r="D71" s="16" t="s">
        <v>200</v>
      </c>
      <c r="E71" s="6" t="s">
        <v>71</v>
      </c>
      <c r="F71" s="22">
        <v>500</v>
      </c>
      <c r="G71" s="7">
        <v>500</v>
      </c>
      <c r="H71" s="4"/>
      <c r="I71" s="5">
        <v>43146</v>
      </c>
      <c r="J71" s="7">
        <v>500</v>
      </c>
      <c r="K71" s="18">
        <f t="shared" si="4"/>
        <v>0</v>
      </c>
    </row>
    <row r="72" spans="1:11">
      <c r="A72" s="16" t="s">
        <v>201</v>
      </c>
      <c r="B72" s="12">
        <v>2324</v>
      </c>
      <c r="C72" s="5">
        <v>43150</v>
      </c>
      <c r="D72" s="16" t="s">
        <v>202</v>
      </c>
      <c r="E72" s="6" t="s">
        <v>203</v>
      </c>
      <c r="F72" s="22">
        <v>6000</v>
      </c>
      <c r="G72" s="7">
        <v>6000</v>
      </c>
      <c r="H72" s="4"/>
      <c r="I72" s="5">
        <v>43174</v>
      </c>
      <c r="J72" s="7">
        <v>6000</v>
      </c>
      <c r="K72" s="18">
        <f t="shared" si="4"/>
        <v>0</v>
      </c>
    </row>
    <row r="73" spans="1:11">
      <c r="A73" s="36" t="s">
        <v>204</v>
      </c>
      <c r="B73" s="13">
        <v>2342</v>
      </c>
      <c r="C73" s="5">
        <v>43152</v>
      </c>
      <c r="D73" s="16" t="s">
        <v>206</v>
      </c>
      <c r="E73" s="6" t="s">
        <v>205</v>
      </c>
      <c r="F73" s="22">
        <v>1200</v>
      </c>
      <c r="G73" s="7">
        <v>1200</v>
      </c>
      <c r="H73" s="4"/>
      <c r="I73" s="5">
        <v>43153</v>
      </c>
      <c r="J73" s="7">
        <v>1200</v>
      </c>
      <c r="K73" s="18">
        <f t="shared" si="4"/>
        <v>0</v>
      </c>
    </row>
    <row r="74" spans="1:11">
      <c r="A74" s="4" t="s">
        <v>207</v>
      </c>
      <c r="B74" s="12">
        <v>2343</v>
      </c>
      <c r="C74" s="5">
        <v>43158</v>
      </c>
      <c r="D74" s="4" t="s">
        <v>208</v>
      </c>
      <c r="E74" s="6" t="s">
        <v>209</v>
      </c>
      <c r="F74" s="22">
        <v>1200</v>
      </c>
      <c r="G74" s="7">
        <v>1200</v>
      </c>
      <c r="H74" s="4"/>
      <c r="I74" s="5">
        <v>43172</v>
      </c>
      <c r="J74" s="7">
        <v>1200</v>
      </c>
      <c r="K74" s="18">
        <f t="shared" si="4"/>
        <v>0</v>
      </c>
    </row>
    <row r="75" spans="1:11">
      <c r="A75" s="36" t="s">
        <v>211</v>
      </c>
      <c r="B75" s="31">
        <v>2322</v>
      </c>
      <c r="C75" s="32">
        <v>43160</v>
      </c>
      <c r="D75" s="36" t="s">
        <v>151</v>
      </c>
      <c r="E75" s="33" t="s">
        <v>152</v>
      </c>
      <c r="F75" s="22">
        <v>12182.59</v>
      </c>
      <c r="G75" s="34">
        <v>4263.8999999999996</v>
      </c>
      <c r="H75" s="30"/>
      <c r="I75" s="32">
        <v>43180</v>
      </c>
      <c r="J75" s="34">
        <v>4263.8999999999996</v>
      </c>
      <c r="K75" s="18">
        <f>G75-J75</f>
        <v>0</v>
      </c>
    </row>
    <row r="76" spans="1:11">
      <c r="A76" s="36" t="s">
        <v>223</v>
      </c>
      <c r="B76" s="31">
        <v>2321</v>
      </c>
      <c r="C76" s="32">
        <v>43165</v>
      </c>
      <c r="D76" s="36" t="s">
        <v>162</v>
      </c>
      <c r="E76" s="33" t="s">
        <v>222</v>
      </c>
      <c r="F76" s="27"/>
      <c r="G76" s="34">
        <v>28000</v>
      </c>
      <c r="H76" s="30"/>
      <c r="I76" s="32">
        <v>43202</v>
      </c>
      <c r="J76" s="34">
        <v>20000</v>
      </c>
      <c r="K76" s="18">
        <f>G76-J76</f>
        <v>8000</v>
      </c>
    </row>
    <row r="77" spans="1:11">
      <c r="A77" s="37">
        <v>2018</v>
      </c>
      <c r="B77" s="31">
        <v>2018</v>
      </c>
      <c r="C77" s="32">
        <v>43180</v>
      </c>
      <c r="D77" s="36" t="s">
        <v>212</v>
      </c>
      <c r="E77" s="6" t="s">
        <v>213</v>
      </c>
      <c r="F77" s="27">
        <v>500</v>
      </c>
      <c r="G77" s="34">
        <v>500</v>
      </c>
      <c r="H77" s="30"/>
      <c r="I77" s="32">
        <v>43180</v>
      </c>
      <c r="J77" s="34">
        <v>500</v>
      </c>
      <c r="K77" s="18">
        <f t="shared" ref="K77:K90" si="7">G77-J77</f>
        <v>0</v>
      </c>
    </row>
    <row r="78" spans="1:11">
      <c r="A78" s="37" t="s">
        <v>214</v>
      </c>
      <c r="B78" s="31">
        <v>2341</v>
      </c>
      <c r="C78" s="32">
        <v>43172</v>
      </c>
      <c r="D78" s="36" t="s">
        <v>189</v>
      </c>
      <c r="E78" s="33" t="s">
        <v>215</v>
      </c>
      <c r="F78" s="27">
        <v>4000</v>
      </c>
      <c r="G78" s="34">
        <v>4000</v>
      </c>
      <c r="H78" s="30"/>
      <c r="I78" s="32">
        <v>43180</v>
      </c>
      <c r="J78" s="34">
        <v>4000</v>
      </c>
      <c r="K78" s="18">
        <f t="shared" si="7"/>
        <v>0</v>
      </c>
    </row>
    <row r="79" spans="1:11">
      <c r="A79" s="37" t="s">
        <v>216</v>
      </c>
      <c r="B79" s="31">
        <v>2339</v>
      </c>
      <c r="C79" s="32">
        <v>43181</v>
      </c>
      <c r="D79" s="36" t="s">
        <v>217</v>
      </c>
      <c r="E79" s="33" t="s">
        <v>218</v>
      </c>
      <c r="F79" s="27">
        <v>2500</v>
      </c>
      <c r="G79" s="34">
        <v>2500</v>
      </c>
      <c r="H79" s="30"/>
      <c r="I79" s="32">
        <v>43189</v>
      </c>
      <c r="J79" s="34">
        <v>2500</v>
      </c>
      <c r="K79" s="18">
        <f t="shared" si="7"/>
        <v>0</v>
      </c>
    </row>
    <row r="80" spans="1:11">
      <c r="A80">
        <v>2018</v>
      </c>
      <c r="B80" s="31">
        <v>2330</v>
      </c>
      <c r="C80" s="1">
        <v>43187</v>
      </c>
      <c r="D80" s="5" t="s">
        <v>191</v>
      </c>
      <c r="E80" s="6" t="s">
        <v>192</v>
      </c>
      <c r="F80" s="22">
        <v>1200</v>
      </c>
      <c r="G80" s="7">
        <v>1200</v>
      </c>
      <c r="H80" s="4"/>
      <c r="I80" s="5">
        <v>43192</v>
      </c>
      <c r="J80" s="7">
        <v>1200</v>
      </c>
      <c r="K80" s="18">
        <f t="shared" si="7"/>
        <v>0</v>
      </c>
    </row>
    <row r="81" spans="1:11">
      <c r="A81" s="37">
        <v>2018</v>
      </c>
      <c r="B81" s="57">
        <v>2018</v>
      </c>
      <c r="C81" s="32">
        <v>43193</v>
      </c>
      <c r="D81" s="36" t="s">
        <v>219</v>
      </c>
      <c r="E81" s="33" t="s">
        <v>220</v>
      </c>
      <c r="F81" s="27">
        <v>500</v>
      </c>
      <c r="G81" s="34">
        <v>500</v>
      </c>
      <c r="H81" s="30"/>
      <c r="I81" s="32">
        <v>43193</v>
      </c>
      <c r="J81" s="34">
        <v>500</v>
      </c>
      <c r="K81" s="18">
        <f t="shared" si="7"/>
        <v>0</v>
      </c>
    </row>
    <row r="82" spans="1:11">
      <c r="A82" s="37" t="s">
        <v>224</v>
      </c>
      <c r="B82" s="31">
        <v>2322</v>
      </c>
      <c r="C82" s="32">
        <v>43208</v>
      </c>
      <c r="D82" s="36" t="s">
        <v>151</v>
      </c>
      <c r="E82" s="33" t="s">
        <v>225</v>
      </c>
      <c r="F82" s="27">
        <f>F75+2400</f>
        <v>14582.59</v>
      </c>
      <c r="G82" s="34">
        <v>5159.34</v>
      </c>
      <c r="H82" s="30"/>
      <c r="I82" s="32">
        <v>43213</v>
      </c>
      <c r="J82" s="34">
        <v>5159.34</v>
      </c>
      <c r="K82" s="18">
        <f t="shared" si="7"/>
        <v>0</v>
      </c>
    </row>
    <row r="83" spans="1:11">
      <c r="A83" s="37"/>
      <c r="B83" s="31">
        <v>2336</v>
      </c>
      <c r="C83" s="32">
        <v>43210</v>
      </c>
      <c r="D83" s="36" t="s">
        <v>237</v>
      </c>
      <c r="E83" s="33" t="s">
        <v>238</v>
      </c>
      <c r="F83" s="27">
        <v>6565</v>
      </c>
      <c r="G83" s="34">
        <v>6565</v>
      </c>
      <c r="H83" s="30"/>
      <c r="I83" s="32">
        <v>43241</v>
      </c>
      <c r="J83" s="34">
        <v>6565</v>
      </c>
      <c r="K83" s="18">
        <f t="shared" si="7"/>
        <v>0</v>
      </c>
    </row>
    <row r="84" spans="1:11">
      <c r="A84" s="56" t="s">
        <v>211</v>
      </c>
      <c r="B84" s="31">
        <v>2322</v>
      </c>
      <c r="C84" s="32">
        <v>43215</v>
      </c>
      <c r="D84" s="36" t="s">
        <v>162</v>
      </c>
      <c r="E84" s="33" t="s">
        <v>236</v>
      </c>
      <c r="F84" s="27">
        <v>40000</v>
      </c>
      <c r="G84" s="34">
        <v>4000</v>
      </c>
      <c r="H84" s="30"/>
      <c r="I84" s="32"/>
      <c r="J84" s="34">
        <v>4000</v>
      </c>
      <c r="K84" s="18">
        <f t="shared" si="7"/>
        <v>0</v>
      </c>
    </row>
    <row r="85" spans="1:11">
      <c r="A85" s="37" t="s">
        <v>224</v>
      </c>
      <c r="B85" s="31">
        <v>2322</v>
      </c>
      <c r="C85" s="32">
        <v>43215</v>
      </c>
      <c r="D85" s="36" t="s">
        <v>162</v>
      </c>
      <c r="E85" s="33" t="s">
        <v>236</v>
      </c>
      <c r="F85" s="27"/>
      <c r="G85" s="34">
        <v>10800</v>
      </c>
      <c r="H85" s="30"/>
      <c r="I85" s="32">
        <v>43238</v>
      </c>
      <c r="J85" s="34">
        <v>10800</v>
      </c>
      <c r="K85" s="18">
        <f t="shared" si="7"/>
        <v>0</v>
      </c>
    </row>
    <row r="86" spans="1:11">
      <c r="A86" s="37" t="s">
        <v>299</v>
      </c>
      <c r="B86" s="31">
        <v>2322</v>
      </c>
      <c r="C86" s="32">
        <v>43409</v>
      </c>
      <c r="D86" s="36" t="s">
        <v>162</v>
      </c>
      <c r="E86" s="33" t="s">
        <v>236</v>
      </c>
      <c r="F86" s="27"/>
      <c r="G86" s="34">
        <v>25200</v>
      </c>
      <c r="H86" s="30"/>
      <c r="I86" s="32">
        <v>43455</v>
      </c>
      <c r="J86" s="34">
        <v>10000</v>
      </c>
      <c r="K86" s="18">
        <f t="shared" si="7"/>
        <v>15200</v>
      </c>
    </row>
    <row r="87" spans="1:11">
      <c r="A87" s="37">
        <v>2018</v>
      </c>
      <c r="B87" s="13">
        <v>2018</v>
      </c>
      <c r="C87" s="31" t="s">
        <v>232</v>
      </c>
      <c r="D87" s="36" t="s">
        <v>226</v>
      </c>
      <c r="E87" s="33" t="s">
        <v>227</v>
      </c>
      <c r="F87" s="27">
        <v>500</v>
      </c>
      <c r="G87" s="34">
        <v>500</v>
      </c>
      <c r="H87" s="30"/>
      <c r="I87" s="32">
        <v>43221</v>
      </c>
      <c r="J87" s="34">
        <v>500</v>
      </c>
      <c r="K87" s="18">
        <f t="shared" si="7"/>
        <v>0</v>
      </c>
    </row>
    <row r="88" spans="1:11">
      <c r="A88" s="31" t="s">
        <v>229</v>
      </c>
      <c r="B88" s="31">
        <v>2340</v>
      </c>
      <c r="C88" s="55">
        <v>43136</v>
      </c>
      <c r="D88" s="36" t="s">
        <v>230</v>
      </c>
      <c r="E88" s="33" t="s">
        <v>233</v>
      </c>
      <c r="F88" s="27">
        <v>32726.799999999999</v>
      </c>
      <c r="G88" s="34">
        <v>20000</v>
      </c>
      <c r="H88" s="30"/>
      <c r="I88" s="55">
        <v>43136</v>
      </c>
      <c r="J88" s="34">
        <v>20000</v>
      </c>
      <c r="K88" s="18">
        <f t="shared" si="7"/>
        <v>0</v>
      </c>
    </row>
    <row r="89" spans="1:11">
      <c r="A89" s="31" t="s">
        <v>229</v>
      </c>
      <c r="B89" s="31">
        <v>2340</v>
      </c>
      <c r="C89" s="32">
        <v>43224</v>
      </c>
      <c r="D89" s="36" t="s">
        <v>230</v>
      </c>
      <c r="E89" s="33" t="s">
        <v>231</v>
      </c>
      <c r="F89" s="27">
        <v>32726.799999999999</v>
      </c>
      <c r="G89" s="34">
        <v>12726.8</v>
      </c>
      <c r="H89" s="30"/>
      <c r="I89" s="32">
        <v>43224</v>
      </c>
      <c r="J89" s="34">
        <v>12726.8</v>
      </c>
      <c r="K89" s="18">
        <f t="shared" si="7"/>
        <v>0</v>
      </c>
    </row>
    <row r="90" spans="1:11">
      <c r="A90" s="58">
        <v>2018</v>
      </c>
      <c r="B90" s="31">
        <v>2018</v>
      </c>
      <c r="C90" s="32">
        <v>43227</v>
      </c>
      <c r="D90" s="36" t="s">
        <v>234</v>
      </c>
      <c r="E90" s="33" t="s">
        <v>235</v>
      </c>
      <c r="F90" s="27">
        <v>1200</v>
      </c>
      <c r="G90" s="34">
        <v>1200</v>
      </c>
      <c r="H90" s="30"/>
      <c r="I90" s="32">
        <v>43227</v>
      </c>
      <c r="J90" s="34">
        <v>1200</v>
      </c>
      <c r="K90" s="18">
        <f t="shared" si="7"/>
        <v>0</v>
      </c>
    </row>
    <row r="91" spans="1:11">
      <c r="A91" s="31" t="s">
        <v>241</v>
      </c>
      <c r="B91" s="31">
        <v>2346</v>
      </c>
      <c r="C91" s="32">
        <v>43251</v>
      </c>
      <c r="D91" s="36" t="s">
        <v>239</v>
      </c>
      <c r="E91" s="33" t="s">
        <v>240</v>
      </c>
      <c r="F91" s="27">
        <v>500</v>
      </c>
      <c r="G91" s="34">
        <v>500</v>
      </c>
      <c r="H91" s="30"/>
      <c r="I91" s="32">
        <v>43283</v>
      </c>
      <c r="J91" s="34">
        <v>500</v>
      </c>
      <c r="K91" s="18">
        <f t="shared" ref="K91:K129" si="8">G91-J91</f>
        <v>0</v>
      </c>
    </row>
    <row r="92" spans="1:11">
      <c r="A92" s="31" t="s">
        <v>242</v>
      </c>
      <c r="B92" s="31">
        <v>2338</v>
      </c>
      <c r="C92" s="32">
        <v>43252</v>
      </c>
      <c r="D92" s="36" t="s">
        <v>243</v>
      </c>
      <c r="E92" s="33" t="s">
        <v>244</v>
      </c>
      <c r="F92" s="27">
        <v>15000</v>
      </c>
      <c r="G92" s="34">
        <v>7500</v>
      </c>
      <c r="H92" s="30"/>
      <c r="I92" s="32">
        <v>43252</v>
      </c>
      <c r="J92" s="34">
        <v>7500</v>
      </c>
      <c r="K92" s="18">
        <f t="shared" si="8"/>
        <v>0</v>
      </c>
    </row>
    <row r="93" spans="1:11">
      <c r="A93" s="31">
        <v>2018</v>
      </c>
      <c r="B93" s="31">
        <v>2018</v>
      </c>
      <c r="C93" s="32">
        <v>43256</v>
      </c>
      <c r="D93" s="36" t="s">
        <v>245</v>
      </c>
      <c r="E93" s="33" t="s">
        <v>246</v>
      </c>
      <c r="F93" s="27">
        <v>600</v>
      </c>
      <c r="G93" s="34">
        <v>600</v>
      </c>
      <c r="H93" s="30"/>
      <c r="I93" s="32">
        <v>43256</v>
      </c>
      <c r="J93" s="34">
        <v>600</v>
      </c>
      <c r="K93" s="18">
        <f t="shared" si="8"/>
        <v>0</v>
      </c>
    </row>
    <row r="94" spans="1:11">
      <c r="A94" s="31" t="s">
        <v>263</v>
      </c>
      <c r="B94" s="31">
        <v>2344</v>
      </c>
      <c r="C94" s="32">
        <v>43271</v>
      </c>
      <c r="D94" s="36" t="s">
        <v>264</v>
      </c>
      <c r="E94" s="33" t="s">
        <v>265</v>
      </c>
      <c r="F94" s="27">
        <v>5000</v>
      </c>
      <c r="G94" s="34">
        <v>5000</v>
      </c>
      <c r="H94" s="30"/>
      <c r="I94" s="32">
        <v>43326</v>
      </c>
      <c r="J94" s="34">
        <v>5000</v>
      </c>
      <c r="K94" s="18">
        <f t="shared" si="8"/>
        <v>0</v>
      </c>
    </row>
    <row r="95" spans="1:11">
      <c r="A95" s="37" t="s">
        <v>247</v>
      </c>
      <c r="B95" s="31">
        <v>2349</v>
      </c>
      <c r="C95" s="32">
        <v>43276</v>
      </c>
      <c r="D95" s="36" t="s">
        <v>248</v>
      </c>
      <c r="E95" s="33" t="s">
        <v>249</v>
      </c>
      <c r="F95" s="27">
        <v>2500</v>
      </c>
      <c r="G95" s="34">
        <v>2500</v>
      </c>
      <c r="H95" s="30"/>
      <c r="I95" s="32">
        <v>43284</v>
      </c>
      <c r="J95" s="34">
        <v>2500</v>
      </c>
      <c r="K95" s="18">
        <f t="shared" si="8"/>
        <v>0</v>
      </c>
    </row>
    <row r="96" spans="1:11">
      <c r="A96" s="58">
        <v>2018</v>
      </c>
      <c r="B96" s="31">
        <v>2330</v>
      </c>
      <c r="C96" s="32">
        <v>43284</v>
      </c>
      <c r="D96" s="36" t="s">
        <v>250</v>
      </c>
      <c r="E96" s="33" t="s">
        <v>251</v>
      </c>
      <c r="F96" s="27">
        <v>1200</v>
      </c>
      <c r="G96" s="34">
        <v>1200</v>
      </c>
      <c r="H96" s="30"/>
      <c r="I96" s="32">
        <v>43284</v>
      </c>
      <c r="J96" s="34">
        <v>1200</v>
      </c>
      <c r="K96" s="18">
        <f t="shared" si="8"/>
        <v>0</v>
      </c>
    </row>
    <row r="97" spans="1:11">
      <c r="A97" s="37">
        <v>2018</v>
      </c>
      <c r="B97" s="37">
        <v>2018</v>
      </c>
      <c r="C97" s="1">
        <v>43279</v>
      </c>
      <c r="D97" s="36" t="s">
        <v>252</v>
      </c>
      <c r="E97" s="33" t="s">
        <v>253</v>
      </c>
      <c r="F97" s="27">
        <v>600</v>
      </c>
      <c r="G97" s="34">
        <v>600</v>
      </c>
      <c r="H97" s="30"/>
      <c r="I97" s="32">
        <v>43286</v>
      </c>
      <c r="J97" s="34">
        <v>600</v>
      </c>
      <c r="K97" s="18">
        <f t="shared" si="8"/>
        <v>0</v>
      </c>
    </row>
    <row r="98" spans="1:11">
      <c r="A98" s="37" t="s">
        <v>254</v>
      </c>
      <c r="B98" s="31">
        <v>2018</v>
      </c>
      <c r="C98" s="32">
        <v>43292</v>
      </c>
      <c r="D98" s="36" t="s">
        <v>255</v>
      </c>
      <c r="E98" s="33" t="s">
        <v>256</v>
      </c>
      <c r="F98" s="27">
        <v>1000</v>
      </c>
      <c r="G98" s="34">
        <v>1000</v>
      </c>
      <c r="H98" s="30"/>
      <c r="I98" s="32">
        <v>43293</v>
      </c>
      <c r="J98" s="34">
        <v>1000</v>
      </c>
      <c r="K98" s="18">
        <f t="shared" si="8"/>
        <v>0</v>
      </c>
    </row>
    <row r="99" spans="1:11">
      <c r="A99" s="37"/>
      <c r="B99" s="31">
        <v>2018</v>
      </c>
      <c r="C99" s="32">
        <v>43290</v>
      </c>
      <c r="D99" s="36" t="s">
        <v>257</v>
      </c>
      <c r="E99" s="33" t="s">
        <v>258</v>
      </c>
      <c r="F99" s="27">
        <v>300</v>
      </c>
      <c r="G99" s="34">
        <v>300</v>
      </c>
      <c r="H99" s="30"/>
      <c r="I99" s="32">
        <v>43290</v>
      </c>
      <c r="J99" s="34">
        <v>300</v>
      </c>
      <c r="K99" s="18">
        <f t="shared" si="8"/>
        <v>0</v>
      </c>
    </row>
    <row r="100" spans="1:11">
      <c r="A100" s="37"/>
      <c r="B100" s="31">
        <v>2018</v>
      </c>
      <c r="C100" s="32">
        <v>43297</v>
      </c>
      <c r="D100" s="36" t="s">
        <v>260</v>
      </c>
      <c r="E100" s="33" t="s">
        <v>259</v>
      </c>
      <c r="F100" s="27">
        <v>50</v>
      </c>
      <c r="G100" s="34">
        <v>50</v>
      </c>
      <c r="H100" s="30"/>
      <c r="I100" s="32">
        <v>43304</v>
      </c>
      <c r="J100" s="34">
        <v>50</v>
      </c>
      <c r="K100" s="18">
        <f t="shared" si="8"/>
        <v>0</v>
      </c>
    </row>
    <row r="101" spans="1:11">
      <c r="A101" s="37" t="s">
        <v>261</v>
      </c>
      <c r="B101" s="31">
        <v>2347</v>
      </c>
      <c r="C101" s="32">
        <v>43287</v>
      </c>
      <c r="D101" s="36" t="s">
        <v>252</v>
      </c>
      <c r="E101" s="33" t="s">
        <v>262</v>
      </c>
      <c r="F101" s="27">
        <v>2500</v>
      </c>
      <c r="G101" s="34">
        <v>2500</v>
      </c>
      <c r="H101" s="30"/>
      <c r="I101" s="32">
        <v>43308</v>
      </c>
      <c r="J101" s="34">
        <v>2500</v>
      </c>
      <c r="K101" s="18">
        <f t="shared" si="8"/>
        <v>0</v>
      </c>
    </row>
    <row r="102" spans="1:11">
      <c r="A102" s="37"/>
      <c r="B102" s="31">
        <v>2018</v>
      </c>
      <c r="C102" s="32">
        <v>43313</v>
      </c>
      <c r="D102" s="36" t="s">
        <v>266</v>
      </c>
      <c r="E102" s="33" t="s">
        <v>267</v>
      </c>
      <c r="F102" s="27">
        <v>500</v>
      </c>
      <c r="G102" s="34">
        <v>500</v>
      </c>
      <c r="H102" s="30"/>
      <c r="I102" s="32">
        <v>43318</v>
      </c>
      <c r="J102" s="34">
        <v>500</v>
      </c>
      <c r="K102" s="18">
        <f t="shared" si="8"/>
        <v>0</v>
      </c>
    </row>
    <row r="103" spans="1:11">
      <c r="A103" s="37" t="s">
        <v>268</v>
      </c>
      <c r="B103" s="31">
        <v>2348</v>
      </c>
      <c r="C103" s="32">
        <v>43297</v>
      </c>
      <c r="D103" s="36" t="s">
        <v>269</v>
      </c>
      <c r="E103" s="33" t="s">
        <v>270</v>
      </c>
      <c r="F103" s="27">
        <v>2000</v>
      </c>
      <c r="G103" s="34">
        <v>2000</v>
      </c>
      <c r="H103" s="30"/>
      <c r="I103" s="32">
        <v>43326</v>
      </c>
      <c r="J103" s="34">
        <v>2000</v>
      </c>
      <c r="K103" s="18">
        <f t="shared" si="8"/>
        <v>0</v>
      </c>
    </row>
    <row r="104" spans="1:11">
      <c r="A104" s="37"/>
      <c r="B104" s="31">
        <v>2018</v>
      </c>
      <c r="C104" s="32"/>
      <c r="D104" s="36" t="s">
        <v>260</v>
      </c>
      <c r="E104" s="33" t="s">
        <v>259</v>
      </c>
      <c r="F104" s="27">
        <v>400</v>
      </c>
      <c r="G104" s="34">
        <v>400</v>
      </c>
      <c r="H104" s="30"/>
      <c r="I104" s="32">
        <v>43339</v>
      </c>
      <c r="J104" s="34">
        <v>400</v>
      </c>
      <c r="K104" s="18">
        <f t="shared" si="8"/>
        <v>0</v>
      </c>
    </row>
    <row r="105" spans="1:11">
      <c r="A105" s="30" t="s">
        <v>271</v>
      </c>
      <c r="B105" s="31">
        <v>2145</v>
      </c>
      <c r="C105" s="32">
        <v>43337</v>
      </c>
      <c r="D105" s="36" t="s">
        <v>272</v>
      </c>
      <c r="E105" s="33" t="s">
        <v>273</v>
      </c>
      <c r="F105" s="27">
        <v>7008.72</v>
      </c>
      <c r="G105" s="34">
        <v>7008.72</v>
      </c>
      <c r="H105" s="30"/>
      <c r="I105" s="32">
        <v>43347</v>
      </c>
      <c r="J105" s="34">
        <v>7008.72</v>
      </c>
      <c r="K105" s="18">
        <f t="shared" si="8"/>
        <v>0</v>
      </c>
    </row>
    <row r="106" spans="1:11" ht="28.5" customHeight="1">
      <c r="A106" s="37" t="s">
        <v>276</v>
      </c>
      <c r="B106" s="13">
        <v>2278</v>
      </c>
      <c r="C106" s="1">
        <v>43333</v>
      </c>
      <c r="D106" s="36" t="s">
        <v>274</v>
      </c>
      <c r="E106" s="60" t="s">
        <v>275</v>
      </c>
      <c r="F106" s="23">
        <v>2500</v>
      </c>
      <c r="G106" s="3">
        <v>2500</v>
      </c>
      <c r="I106" s="1">
        <v>43350</v>
      </c>
      <c r="J106" s="59">
        <v>2500</v>
      </c>
      <c r="K106" s="18">
        <f t="shared" si="8"/>
        <v>0</v>
      </c>
    </row>
    <row r="107" spans="1:11">
      <c r="A107" s="37" t="s">
        <v>277</v>
      </c>
      <c r="C107" s="1">
        <v>43349</v>
      </c>
      <c r="D107" s="36" t="s">
        <v>85</v>
      </c>
      <c r="E107" s="2" t="s">
        <v>278</v>
      </c>
      <c r="F107" s="26">
        <v>500</v>
      </c>
      <c r="G107" s="3">
        <v>500</v>
      </c>
      <c r="I107" s="1">
        <v>43350</v>
      </c>
      <c r="J107" s="59">
        <v>500</v>
      </c>
      <c r="K107" s="18">
        <f t="shared" si="8"/>
        <v>0</v>
      </c>
    </row>
    <row r="108" spans="1:11">
      <c r="A108" s="56" t="s">
        <v>242</v>
      </c>
      <c r="B108" s="13">
        <v>2338</v>
      </c>
      <c r="D108" s="36" t="s">
        <v>274</v>
      </c>
      <c r="E108" s="33" t="s">
        <v>244</v>
      </c>
      <c r="F108" s="22"/>
      <c r="G108" s="3">
        <v>7500</v>
      </c>
      <c r="I108" s="1">
        <v>43353</v>
      </c>
      <c r="J108" s="59">
        <v>7500</v>
      </c>
      <c r="K108" s="18">
        <f t="shared" si="8"/>
        <v>0</v>
      </c>
    </row>
    <row r="109" spans="1:11">
      <c r="A109" s="37" t="s">
        <v>279</v>
      </c>
      <c r="B109" s="61">
        <v>2322</v>
      </c>
      <c r="D109" s="36" t="s">
        <v>151</v>
      </c>
      <c r="E109" s="33" t="s">
        <v>225</v>
      </c>
      <c r="F109" s="22"/>
      <c r="G109" s="3">
        <v>2759.35</v>
      </c>
      <c r="I109" s="1">
        <v>43353</v>
      </c>
      <c r="J109" s="59">
        <v>2759.35</v>
      </c>
      <c r="K109" s="18">
        <f t="shared" si="8"/>
        <v>0</v>
      </c>
    </row>
    <row r="110" spans="1:11" ht="45">
      <c r="A110">
        <v>2351</v>
      </c>
      <c r="B110" s="61">
        <v>2351</v>
      </c>
      <c r="C110" s="1">
        <v>43339</v>
      </c>
      <c r="D110" s="36" t="s">
        <v>274</v>
      </c>
      <c r="E110" s="62" t="s">
        <v>280</v>
      </c>
      <c r="F110" s="22">
        <v>15000</v>
      </c>
      <c r="G110" s="3">
        <v>15000</v>
      </c>
      <c r="I110" s="1">
        <v>43357</v>
      </c>
      <c r="J110" s="59">
        <v>15000</v>
      </c>
      <c r="K110" s="18">
        <f t="shared" si="8"/>
        <v>0</v>
      </c>
    </row>
    <row r="111" spans="1:11">
      <c r="A111">
        <v>2018</v>
      </c>
      <c r="B111" s="61"/>
      <c r="C111" s="1">
        <v>43329</v>
      </c>
      <c r="D111" s="1" t="s">
        <v>281</v>
      </c>
      <c r="E111" s="2" t="s">
        <v>282</v>
      </c>
      <c r="F111" s="26">
        <v>1000</v>
      </c>
      <c r="G111" s="3">
        <v>1000</v>
      </c>
      <c r="I111" s="1">
        <v>43363</v>
      </c>
      <c r="J111" s="59">
        <v>1000</v>
      </c>
      <c r="K111" s="18">
        <f t="shared" si="8"/>
        <v>0</v>
      </c>
    </row>
    <row r="112" spans="1:11">
      <c r="A112" t="s">
        <v>283</v>
      </c>
      <c r="B112" s="61">
        <v>2350</v>
      </c>
      <c r="D112" s="63" t="s">
        <v>284</v>
      </c>
      <c r="E112" s="2" t="s">
        <v>285</v>
      </c>
      <c r="F112" s="22">
        <v>1500</v>
      </c>
      <c r="G112" s="3">
        <v>1500</v>
      </c>
      <c r="I112" s="1">
        <v>43363</v>
      </c>
      <c r="J112" s="59">
        <v>1500</v>
      </c>
      <c r="K112" s="18">
        <f t="shared" si="8"/>
        <v>0</v>
      </c>
    </row>
    <row r="113" spans="1:11">
      <c r="A113" t="s">
        <v>286</v>
      </c>
      <c r="B113" s="61">
        <v>2312</v>
      </c>
      <c r="C113" s="1">
        <v>43370</v>
      </c>
      <c r="D113" s="16" t="s">
        <v>158</v>
      </c>
      <c r="E113" s="6" t="s">
        <v>159</v>
      </c>
      <c r="F113" s="22" t="s">
        <v>287</v>
      </c>
      <c r="G113" s="3">
        <v>13040.3</v>
      </c>
      <c r="I113" s="1">
        <v>43370</v>
      </c>
      <c r="J113" s="59">
        <v>13040.3</v>
      </c>
      <c r="K113" s="18">
        <f t="shared" si="8"/>
        <v>0</v>
      </c>
    </row>
    <row r="114" spans="1:11">
      <c r="A114">
        <v>2018</v>
      </c>
      <c r="B114" s="61"/>
      <c r="C114" s="1">
        <v>43371</v>
      </c>
      <c r="D114" s="1" t="s">
        <v>288</v>
      </c>
      <c r="E114" s="2" t="s">
        <v>289</v>
      </c>
      <c r="F114" s="22">
        <v>1200</v>
      </c>
      <c r="G114" s="3">
        <v>1200</v>
      </c>
      <c r="I114" s="1">
        <v>43374</v>
      </c>
      <c r="J114" s="59">
        <v>1200</v>
      </c>
      <c r="K114" s="18">
        <f t="shared" si="8"/>
        <v>0</v>
      </c>
    </row>
    <row r="115" spans="1:11">
      <c r="B115" s="61">
        <v>2156</v>
      </c>
      <c r="C115" s="1">
        <v>43369</v>
      </c>
      <c r="D115" t="s">
        <v>140</v>
      </c>
      <c r="E115" s="2" t="s">
        <v>141</v>
      </c>
      <c r="F115" s="22"/>
      <c r="G115" s="3">
        <v>10266.09</v>
      </c>
      <c r="I115" s="1">
        <v>43377</v>
      </c>
      <c r="J115" s="59">
        <v>10266.09</v>
      </c>
      <c r="K115" s="18">
        <f t="shared" si="8"/>
        <v>0</v>
      </c>
    </row>
    <row r="116" spans="1:11">
      <c r="A116">
        <v>2018</v>
      </c>
      <c r="B116" s="61"/>
      <c r="C116" s="1">
        <v>43329</v>
      </c>
      <c r="D116" t="s">
        <v>290</v>
      </c>
      <c r="E116" s="2" t="s">
        <v>86</v>
      </c>
      <c r="F116" s="22">
        <v>1000</v>
      </c>
      <c r="G116" s="3">
        <v>1000</v>
      </c>
      <c r="I116" s="1">
        <v>43381</v>
      </c>
      <c r="J116" s="59">
        <v>1000</v>
      </c>
      <c r="K116" s="18">
        <f t="shared" si="8"/>
        <v>0</v>
      </c>
    </row>
    <row r="117" spans="1:11">
      <c r="A117">
        <v>2018</v>
      </c>
      <c r="B117" s="61"/>
      <c r="C117" s="1">
        <v>43341</v>
      </c>
      <c r="D117" t="s">
        <v>291</v>
      </c>
      <c r="E117" s="2" t="s">
        <v>292</v>
      </c>
      <c r="F117" s="22">
        <v>2500</v>
      </c>
      <c r="G117" s="3">
        <v>2500</v>
      </c>
      <c r="I117" s="1">
        <v>43377</v>
      </c>
      <c r="J117" s="59">
        <v>2500</v>
      </c>
      <c r="K117" s="18">
        <f t="shared" si="8"/>
        <v>0</v>
      </c>
    </row>
    <row r="118" spans="1:11">
      <c r="A118">
        <v>2018</v>
      </c>
      <c r="B118" s="61"/>
      <c r="C118" s="1">
        <v>43327</v>
      </c>
      <c r="D118" t="s">
        <v>293</v>
      </c>
      <c r="E118" s="2" t="s">
        <v>294</v>
      </c>
      <c r="F118" s="22">
        <v>2500</v>
      </c>
      <c r="G118" s="3">
        <v>2500</v>
      </c>
      <c r="I118" s="1">
        <v>43391</v>
      </c>
      <c r="J118" s="59">
        <v>2500</v>
      </c>
      <c r="K118" s="18">
        <f t="shared" si="8"/>
        <v>0</v>
      </c>
    </row>
    <row r="119" spans="1:11">
      <c r="A119">
        <v>2018</v>
      </c>
      <c r="B119" s="61"/>
      <c r="C119" s="1">
        <v>43385</v>
      </c>
      <c r="D119" t="s">
        <v>295</v>
      </c>
      <c r="E119" s="2" t="s">
        <v>296</v>
      </c>
      <c r="F119" s="22">
        <v>800</v>
      </c>
      <c r="G119" s="3">
        <v>800</v>
      </c>
      <c r="I119" s="1">
        <v>43391</v>
      </c>
      <c r="J119" s="59">
        <v>800</v>
      </c>
      <c r="K119" s="18">
        <f t="shared" si="8"/>
        <v>0</v>
      </c>
    </row>
    <row r="120" spans="1:11">
      <c r="A120">
        <v>2018</v>
      </c>
      <c r="B120" s="61"/>
      <c r="C120" s="1">
        <v>43398</v>
      </c>
      <c r="D120" t="s">
        <v>297</v>
      </c>
      <c r="E120" s="2" t="s">
        <v>298</v>
      </c>
      <c r="F120" s="22">
        <v>500</v>
      </c>
      <c r="G120" s="3">
        <v>500</v>
      </c>
      <c r="I120" s="1">
        <v>43406</v>
      </c>
      <c r="J120" s="59">
        <v>500</v>
      </c>
      <c r="K120" s="18">
        <f t="shared" si="8"/>
        <v>0</v>
      </c>
    </row>
    <row r="121" spans="1:11">
      <c r="A121">
        <v>2354</v>
      </c>
      <c r="B121" s="61">
        <v>2354</v>
      </c>
      <c r="C121" s="1">
        <v>43399</v>
      </c>
      <c r="D121" s="36" t="s">
        <v>274</v>
      </c>
      <c r="E121" s="2" t="s">
        <v>300</v>
      </c>
      <c r="F121" s="22">
        <v>15000</v>
      </c>
      <c r="G121" s="3">
        <v>15000</v>
      </c>
      <c r="I121" s="1">
        <v>43417</v>
      </c>
      <c r="J121" s="59">
        <v>15000</v>
      </c>
      <c r="K121" s="18">
        <f t="shared" si="8"/>
        <v>0</v>
      </c>
    </row>
    <row r="122" spans="1:11">
      <c r="A122" t="s">
        <v>301</v>
      </c>
      <c r="B122" s="61">
        <v>2355</v>
      </c>
      <c r="C122" s="1">
        <v>43399</v>
      </c>
      <c r="D122" s="37" t="s">
        <v>302</v>
      </c>
      <c r="E122" s="2" t="s">
        <v>303</v>
      </c>
      <c r="F122" s="22">
        <v>1200</v>
      </c>
      <c r="G122" s="3">
        <v>1200</v>
      </c>
      <c r="I122" s="1">
        <v>43420</v>
      </c>
      <c r="J122" s="59">
        <v>1200</v>
      </c>
      <c r="K122" s="18">
        <f t="shared" si="8"/>
        <v>0</v>
      </c>
    </row>
    <row r="123" spans="1:11">
      <c r="A123">
        <v>2018</v>
      </c>
      <c r="B123" s="61"/>
      <c r="C123" s="1">
        <v>43418</v>
      </c>
      <c r="D123" s="37" t="s">
        <v>304</v>
      </c>
      <c r="E123" s="2" t="s">
        <v>305</v>
      </c>
      <c r="F123" s="22">
        <v>500</v>
      </c>
      <c r="G123" s="3">
        <v>500</v>
      </c>
      <c r="I123" s="1">
        <v>43424</v>
      </c>
      <c r="J123" s="59">
        <v>500</v>
      </c>
      <c r="K123" s="18">
        <f t="shared" si="8"/>
        <v>0</v>
      </c>
    </row>
    <row r="124" spans="1:11">
      <c r="A124" t="s">
        <v>306</v>
      </c>
      <c r="B124" s="61">
        <v>2358</v>
      </c>
      <c r="C124" s="1">
        <v>43420</v>
      </c>
      <c r="D124" s="37" t="s">
        <v>307</v>
      </c>
      <c r="E124" s="2" t="s">
        <v>308</v>
      </c>
      <c r="F124" s="26">
        <v>1500</v>
      </c>
      <c r="G124" s="3">
        <v>1500</v>
      </c>
      <c r="K124" s="18">
        <f t="shared" si="8"/>
        <v>1500</v>
      </c>
    </row>
    <row r="125" spans="1:11">
      <c r="A125">
        <v>2018</v>
      </c>
      <c r="B125" s="61"/>
      <c r="C125" s="1">
        <v>43432</v>
      </c>
      <c r="D125" s="37" t="s">
        <v>309</v>
      </c>
      <c r="E125" s="2" t="s">
        <v>310</v>
      </c>
      <c r="F125" s="22">
        <v>500</v>
      </c>
      <c r="G125" s="3">
        <v>500</v>
      </c>
      <c r="I125" s="1">
        <v>43432</v>
      </c>
      <c r="J125" s="59">
        <v>500</v>
      </c>
      <c r="K125" s="18">
        <f t="shared" si="8"/>
        <v>0</v>
      </c>
    </row>
    <row r="126" spans="1:11">
      <c r="A126">
        <v>2018</v>
      </c>
      <c r="B126" s="61"/>
      <c r="C126" s="1">
        <v>43432</v>
      </c>
      <c r="D126" s="37" t="s">
        <v>311</v>
      </c>
      <c r="E126" s="2" t="s">
        <v>312</v>
      </c>
      <c r="F126" s="22">
        <v>100</v>
      </c>
      <c r="G126" s="3">
        <v>100</v>
      </c>
      <c r="I126" s="1">
        <v>43432</v>
      </c>
      <c r="J126" s="59">
        <v>100</v>
      </c>
      <c r="K126" s="18">
        <f t="shared" si="8"/>
        <v>0</v>
      </c>
    </row>
    <row r="127" spans="1:11">
      <c r="A127">
        <v>2018</v>
      </c>
      <c r="B127" s="61"/>
      <c r="C127" s="1">
        <v>43432</v>
      </c>
      <c r="D127" s="37" t="s">
        <v>313</v>
      </c>
      <c r="E127" s="2" t="s">
        <v>314</v>
      </c>
      <c r="F127" s="22">
        <v>1200</v>
      </c>
      <c r="G127" s="3">
        <v>1200</v>
      </c>
      <c r="I127" s="1">
        <v>43432</v>
      </c>
      <c r="J127" s="59">
        <v>1200</v>
      </c>
      <c r="K127" s="18">
        <f t="shared" si="8"/>
        <v>0</v>
      </c>
    </row>
    <row r="128" spans="1:11">
      <c r="A128" t="s">
        <v>315</v>
      </c>
      <c r="B128" s="61">
        <v>2360</v>
      </c>
      <c r="C128" s="1">
        <v>43433</v>
      </c>
      <c r="D128" s="37" t="s">
        <v>316</v>
      </c>
      <c r="E128" s="2" t="s">
        <v>317</v>
      </c>
      <c r="F128" s="22">
        <v>12000</v>
      </c>
      <c r="G128" s="3">
        <v>3000</v>
      </c>
      <c r="I128" s="1">
        <v>43440</v>
      </c>
      <c r="J128" s="59">
        <v>3000</v>
      </c>
      <c r="K128" s="18">
        <f t="shared" si="8"/>
        <v>0</v>
      </c>
    </row>
    <row r="129" spans="1:11">
      <c r="A129" t="s">
        <v>318</v>
      </c>
      <c r="B129" s="61">
        <v>2356</v>
      </c>
      <c r="C129" s="1">
        <v>43413</v>
      </c>
      <c r="D129" s="37" t="s">
        <v>151</v>
      </c>
      <c r="E129" s="37" t="s">
        <v>319</v>
      </c>
      <c r="F129" s="22">
        <v>14800</v>
      </c>
      <c r="G129" s="3">
        <v>3880</v>
      </c>
      <c r="I129" s="1">
        <v>43451</v>
      </c>
      <c r="J129" s="59">
        <v>3880</v>
      </c>
      <c r="K129" s="18">
        <f t="shared" si="8"/>
        <v>0</v>
      </c>
    </row>
    <row r="130" spans="1:11">
      <c r="B130" s="61"/>
      <c r="D130" s="37"/>
      <c r="E130" s="37"/>
      <c r="F130" s="22"/>
      <c r="J130" s="59"/>
      <c r="K130" s="18"/>
    </row>
    <row r="131" spans="1:11">
      <c r="B131" s="61"/>
      <c r="D131" s="37"/>
      <c r="E131" s="37"/>
      <c r="F131" s="22"/>
      <c r="J131" s="59"/>
      <c r="K131" s="18"/>
    </row>
    <row r="132" spans="1:11">
      <c r="E132" s="2" t="s">
        <v>228</v>
      </c>
      <c r="F132" s="18">
        <f>SUM(F58:F129)</f>
        <v>369157.49999999994</v>
      </c>
      <c r="G132" s="18">
        <f>SUM(G58:G129)</f>
        <v>326278.75</v>
      </c>
      <c r="J132" s="18">
        <f>SUM(J58:J129)</f>
        <v>300073.75</v>
      </c>
      <c r="K132" s="18">
        <f>SUM(K58:K131)</f>
        <v>24700</v>
      </c>
    </row>
    <row r="133" spans="1:11">
      <c r="F133" s="22"/>
      <c r="K133" s="3">
        <f>G132-J132</f>
        <v>26205</v>
      </c>
    </row>
    <row r="134" spans="1:11">
      <c r="F134" s="22"/>
      <c r="K134"/>
    </row>
    <row r="135" spans="1:11">
      <c r="F135" s="22"/>
      <c r="K135"/>
    </row>
    <row r="136" spans="1:11">
      <c r="F136" s="22"/>
      <c r="K136"/>
    </row>
    <row r="137" spans="1:11">
      <c r="F137" s="26"/>
      <c r="K137"/>
    </row>
    <row r="138" spans="1:11">
      <c r="F138" s="22"/>
      <c r="K138"/>
    </row>
    <row r="139" spans="1:11">
      <c r="F139" s="22"/>
      <c r="K139"/>
    </row>
    <row r="140" spans="1:11">
      <c r="F140" s="22"/>
      <c r="K140"/>
    </row>
    <row r="141" spans="1:11">
      <c r="F141" s="22"/>
      <c r="K141"/>
    </row>
    <row r="142" spans="1:11">
      <c r="F142" s="22"/>
      <c r="K142"/>
    </row>
    <row r="143" spans="1:11">
      <c r="F143" s="22"/>
      <c r="K143"/>
    </row>
    <row r="144" spans="1:11">
      <c r="F144" s="22"/>
      <c r="K144"/>
    </row>
    <row r="145" spans="6:11">
      <c r="F145" s="22"/>
      <c r="K145"/>
    </row>
    <row r="146" spans="6:11">
      <c r="F146" s="22"/>
      <c r="K146"/>
    </row>
    <row r="147" spans="6:11">
      <c r="F147" s="22"/>
      <c r="K147"/>
    </row>
    <row r="148" spans="6:11">
      <c r="F148" s="22"/>
      <c r="K148"/>
    </row>
    <row r="149" spans="6:11">
      <c r="F149" s="22"/>
      <c r="K149"/>
    </row>
    <row r="150" spans="6:11">
      <c r="F150" s="22"/>
      <c r="K150"/>
    </row>
    <row r="151" spans="6:11">
      <c r="F151" s="26"/>
      <c r="K151"/>
    </row>
    <row r="152" spans="6:11">
      <c r="F152" s="22"/>
      <c r="K152"/>
    </row>
    <row r="153" spans="6:11">
      <c r="F153" s="22"/>
      <c r="K153"/>
    </row>
    <row r="154" spans="6:11">
      <c r="F154" s="26"/>
      <c r="K154"/>
    </row>
    <row r="155" spans="6:11">
      <c r="F155" s="26"/>
      <c r="K155"/>
    </row>
    <row r="156" spans="6:11">
      <c r="F156" s="26"/>
      <c r="K156"/>
    </row>
    <row r="157" spans="6:11">
      <c r="F157" s="26"/>
      <c r="K157"/>
    </row>
    <row r="158" spans="6:11">
      <c r="F158" s="26"/>
      <c r="K158"/>
    </row>
    <row r="159" spans="6:11">
      <c r="F159" s="26"/>
      <c r="K159"/>
    </row>
    <row r="160" spans="6:11">
      <c r="F160" s="26"/>
      <c r="K160"/>
    </row>
    <row r="161" spans="6:11">
      <c r="F161" s="26"/>
      <c r="K161"/>
    </row>
    <row r="162" spans="6:11">
      <c r="F162" s="26"/>
      <c r="K162"/>
    </row>
    <row r="163" spans="6:11">
      <c r="F163" s="26"/>
      <c r="K163"/>
    </row>
    <row r="164" spans="6:11">
      <c r="F164" s="26"/>
      <c r="K164"/>
    </row>
    <row r="165" spans="6:11">
      <c r="F165" s="26"/>
      <c r="K165"/>
    </row>
    <row r="166" spans="6:11">
      <c r="F166" s="26"/>
      <c r="K166"/>
    </row>
    <row r="167" spans="6:11">
      <c r="F167" s="26"/>
      <c r="K167"/>
    </row>
    <row r="168" spans="6:11">
      <c r="F168" s="26"/>
      <c r="K168"/>
    </row>
    <row r="169" spans="6:11">
      <c r="F169" s="26"/>
      <c r="K169"/>
    </row>
    <row r="170" spans="6:11">
      <c r="F170" s="26"/>
      <c r="K170"/>
    </row>
    <row r="171" spans="6:11">
      <c r="F171" s="26"/>
      <c r="K171"/>
    </row>
    <row r="172" spans="6:11">
      <c r="F172" s="26"/>
      <c r="K172"/>
    </row>
    <row r="173" spans="6:11">
      <c r="F173" s="26"/>
      <c r="K173"/>
    </row>
    <row r="174" spans="6:11">
      <c r="F174" s="26"/>
      <c r="K174"/>
    </row>
    <row r="175" spans="6:11">
      <c r="F175" s="26"/>
      <c r="K175"/>
    </row>
    <row r="176" spans="6:11">
      <c r="F176" s="26"/>
      <c r="K176"/>
    </row>
    <row r="177" spans="6:11">
      <c r="F177" s="26"/>
      <c r="K177"/>
    </row>
    <row r="178" spans="6:11">
      <c r="F178" s="26"/>
      <c r="K178"/>
    </row>
    <row r="179" spans="6:11">
      <c r="F179" s="26"/>
      <c r="K179"/>
    </row>
    <row r="180" spans="6:11">
      <c r="F180" s="26"/>
      <c r="K180"/>
    </row>
    <row r="181" spans="6:11">
      <c r="F181" s="26"/>
      <c r="K181"/>
    </row>
    <row r="182" spans="6:11">
      <c r="F182" s="26"/>
      <c r="K182"/>
    </row>
    <row r="183" spans="6:11">
      <c r="F183" s="26"/>
      <c r="K183"/>
    </row>
    <row r="184" spans="6:11">
      <c r="F184" s="26"/>
      <c r="K184"/>
    </row>
    <row r="185" spans="6:11">
      <c r="F185" s="26"/>
      <c r="K185"/>
    </row>
    <row r="186" spans="6:11">
      <c r="F186" s="26"/>
      <c r="K186"/>
    </row>
    <row r="187" spans="6:11">
      <c r="F187" s="26"/>
      <c r="K187"/>
    </row>
    <row r="188" spans="6:11">
      <c r="F188" s="26"/>
      <c r="K188"/>
    </row>
    <row r="189" spans="6:11">
      <c r="F189" s="27"/>
      <c r="K189"/>
    </row>
    <row r="190" spans="6:11">
      <c r="K190"/>
    </row>
    <row r="191" spans="6:11">
      <c r="K191"/>
    </row>
    <row r="192" spans="6:11">
      <c r="K192"/>
    </row>
    <row r="193" spans="11:11">
      <c r="K193"/>
    </row>
    <row r="194" spans="11:11">
      <c r="K194"/>
    </row>
    <row r="195" spans="11:11">
      <c r="K195"/>
    </row>
    <row r="196" spans="11:11">
      <c r="K196"/>
    </row>
    <row r="197" spans="11:11">
      <c r="K197"/>
    </row>
    <row r="198" spans="11:11">
      <c r="K198"/>
    </row>
    <row r="199" spans="11:11">
      <c r="K199"/>
    </row>
    <row r="200" spans="11:11">
      <c r="K200"/>
    </row>
    <row r="201" spans="11:11">
      <c r="K201"/>
    </row>
    <row r="202" spans="11:11">
      <c r="K202"/>
    </row>
    <row r="203" spans="11:11">
      <c r="K203"/>
    </row>
    <row r="204" spans="11:11">
      <c r="K204"/>
    </row>
    <row r="205" spans="11:11">
      <c r="K205"/>
    </row>
    <row r="206" spans="11:11">
      <c r="K206"/>
    </row>
    <row r="207" spans="11:11">
      <c r="K207"/>
    </row>
    <row r="208" spans="11:11">
      <c r="K208"/>
    </row>
    <row r="209" spans="11:11">
      <c r="K209"/>
    </row>
    <row r="210" spans="11:11">
      <c r="K210"/>
    </row>
    <row r="211" spans="11:11">
      <c r="K211"/>
    </row>
    <row r="212" spans="11:11">
      <c r="K212"/>
    </row>
    <row r="213" spans="11:11">
      <c r="K213"/>
    </row>
    <row r="214" spans="11:11">
      <c r="K214"/>
    </row>
    <row r="215" spans="11:11">
      <c r="K215"/>
    </row>
    <row r="216" spans="11:11">
      <c r="K216"/>
    </row>
    <row r="217" spans="11:11">
      <c r="K217"/>
    </row>
    <row r="218" spans="11:11">
      <c r="K218"/>
    </row>
    <row r="219" spans="11:11">
      <c r="K219"/>
    </row>
    <row r="220" spans="11:11">
      <c r="K220"/>
    </row>
    <row r="221" spans="11:11">
      <c r="K221"/>
    </row>
    <row r="222" spans="11:11">
      <c r="K222"/>
    </row>
    <row r="223" spans="11:11">
      <c r="K223"/>
    </row>
    <row r="224" spans="11:11">
      <c r="K224"/>
    </row>
    <row r="225" spans="11:11">
      <c r="K225"/>
    </row>
    <row r="226" spans="11:11">
      <c r="K226"/>
    </row>
    <row r="227" spans="11:11">
      <c r="K227"/>
    </row>
    <row r="228" spans="11:11">
      <c r="K228"/>
    </row>
    <row r="229" spans="11:11">
      <c r="K229"/>
    </row>
    <row r="230" spans="11:11">
      <c r="K230"/>
    </row>
    <row r="231" spans="11:11">
      <c r="K231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F1" sqref="F1:F1048576"/>
    </sheetView>
  </sheetViews>
  <sheetFormatPr defaultRowHeight="15"/>
  <cols>
    <col min="1" max="1" width="8.140625" customWidth="1"/>
    <col min="2" max="2" width="8.28515625" customWidth="1"/>
    <col min="3" max="3" width="10.85546875" bestFit="1" customWidth="1"/>
    <col min="4" max="4" width="30.5703125" bestFit="1" customWidth="1"/>
    <col min="5" max="5" width="24.5703125" bestFit="1" customWidth="1"/>
    <col min="6" max="6" width="15.42578125" style="23" customWidth="1"/>
    <col min="7" max="7" width="11.7109375" customWidth="1"/>
    <col min="8" max="8" width="4" customWidth="1"/>
    <col min="9" max="9" width="9.140625" customWidth="1"/>
    <col min="11" max="11" width="11.85546875" customWidth="1"/>
  </cols>
  <sheetData>
    <row r="1" spans="1:12" ht="43.5">
      <c r="A1" s="14" t="s">
        <v>103</v>
      </c>
      <c r="B1" s="24" t="s">
        <v>1</v>
      </c>
      <c r="C1" s="15" t="s">
        <v>89</v>
      </c>
      <c r="D1" s="8" t="s">
        <v>39</v>
      </c>
      <c r="E1" s="10" t="s">
        <v>105</v>
      </c>
      <c r="F1" s="21" t="s">
        <v>104</v>
      </c>
      <c r="G1" s="20" t="s">
        <v>119</v>
      </c>
      <c r="H1" s="8"/>
      <c r="I1" s="9" t="s">
        <v>118</v>
      </c>
      <c r="J1" s="14" t="s">
        <v>27</v>
      </c>
      <c r="K1" s="17" t="s">
        <v>99</v>
      </c>
      <c r="L1" t="s">
        <v>111</v>
      </c>
    </row>
    <row r="2" spans="1:12">
      <c r="A2" s="4"/>
      <c r="B2" s="12">
        <v>7777</v>
      </c>
      <c r="C2" s="5"/>
      <c r="D2" s="4" t="s">
        <v>117</v>
      </c>
      <c r="E2" s="6" t="s">
        <v>106</v>
      </c>
      <c r="F2" s="22">
        <v>12000</v>
      </c>
      <c r="G2" s="7"/>
      <c r="H2" s="4"/>
      <c r="I2" s="5"/>
      <c r="J2" s="7"/>
      <c r="K2" s="18"/>
    </row>
    <row r="3" spans="1:12">
      <c r="A3" s="4" t="s">
        <v>107</v>
      </c>
      <c r="B3" s="12"/>
      <c r="C3" s="5">
        <v>42736</v>
      </c>
      <c r="D3" s="4"/>
      <c r="E3" s="6" t="s">
        <v>108</v>
      </c>
      <c r="F3" s="22"/>
      <c r="G3" s="7">
        <v>2000</v>
      </c>
      <c r="H3" s="4"/>
      <c r="I3" s="5">
        <v>42767</v>
      </c>
      <c r="J3" s="7">
        <v>2000</v>
      </c>
      <c r="K3" s="18">
        <f>G3-J3</f>
        <v>0</v>
      </c>
    </row>
    <row r="4" spans="1:12">
      <c r="A4" s="4" t="s">
        <v>115</v>
      </c>
      <c r="B4" s="12"/>
      <c r="C4" s="5">
        <v>42767</v>
      </c>
      <c r="D4" s="4"/>
      <c r="E4" s="6" t="s">
        <v>109</v>
      </c>
      <c r="F4" s="22"/>
      <c r="G4" s="7">
        <v>6000</v>
      </c>
      <c r="H4" s="4"/>
      <c r="I4" s="5">
        <v>42795</v>
      </c>
      <c r="J4" s="7">
        <v>6000</v>
      </c>
      <c r="K4" s="18">
        <f>G4-J4</f>
        <v>0</v>
      </c>
    </row>
    <row r="5" spans="1:12">
      <c r="A5" s="4" t="s">
        <v>116</v>
      </c>
      <c r="B5" s="12"/>
      <c r="C5" s="5">
        <v>42795</v>
      </c>
      <c r="D5" s="4"/>
      <c r="E5" s="6" t="s">
        <v>110</v>
      </c>
      <c r="F5" s="22"/>
      <c r="G5" s="7">
        <v>4000</v>
      </c>
      <c r="H5" s="4"/>
      <c r="I5" s="5">
        <v>42826</v>
      </c>
      <c r="J5" s="7">
        <v>3000</v>
      </c>
      <c r="K5" s="18">
        <f>G5-J5</f>
        <v>1000</v>
      </c>
      <c r="L5" t="s">
        <v>112</v>
      </c>
    </row>
    <row r="6" spans="1:12">
      <c r="A6" s="4" t="s">
        <v>113</v>
      </c>
      <c r="B6" s="12">
        <v>7778</v>
      </c>
      <c r="C6" s="5">
        <v>42765</v>
      </c>
      <c r="D6" s="4" t="s">
        <v>3</v>
      </c>
      <c r="E6" s="6" t="s">
        <v>4</v>
      </c>
      <c r="F6" s="22">
        <v>1200</v>
      </c>
      <c r="G6" s="7">
        <v>1200</v>
      </c>
      <c r="H6" s="4"/>
      <c r="I6" s="5"/>
      <c r="J6" s="7"/>
      <c r="K6" s="18">
        <f t="shared" ref="K6:K7" si="0">G6-J6</f>
        <v>1200</v>
      </c>
    </row>
    <row r="7" spans="1:12">
      <c r="A7" s="4" t="s">
        <v>114</v>
      </c>
      <c r="B7" s="12">
        <v>7779</v>
      </c>
      <c r="C7" s="5">
        <v>42774</v>
      </c>
      <c r="D7" s="4" t="s">
        <v>0</v>
      </c>
      <c r="E7" s="6" t="s">
        <v>6</v>
      </c>
      <c r="F7" s="22">
        <v>5732.24</v>
      </c>
      <c r="G7" s="7">
        <v>5732.24</v>
      </c>
      <c r="H7" s="4"/>
      <c r="I7" s="5">
        <v>42795</v>
      </c>
      <c r="J7" s="7">
        <v>5732.24</v>
      </c>
      <c r="K7" s="18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2019</vt:lpstr>
      <vt:lpstr>2017-2018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2020-06-01T11:42:55Z</dcterms:modified>
</cp:coreProperties>
</file>