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<sst xmlns="http://schemas.openxmlformats.org/spreadsheetml/2006/main" count="249" uniqueCount="42">
  <si>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</si>
  <si>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</si>
  <si>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</si>
  <si>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</si>
  <si>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</si>
  <si>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</si>
  <si>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</si>
  <si>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</si>
  <si>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</si>
  <si>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</si>
  <si>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</si>
  <si>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</si>
  <si>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</si>
  <si>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</si>
  <si>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</si>
  <si>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</si>
  <si>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</si>
  <si>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</si>
  <si>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</si>
  <si>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</si>
  <si>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</si>
  <si>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</si>
  <si>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</si>
  <si>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</si>
  <si>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</si>
  <si>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</si>
  <si>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</si>
  <si>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</si>
  <si>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</si>
  <si>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</si>
  <si>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</si>
  <si>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</si>
  <si>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</si>
  <si>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</si>
  <si>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</si>
  <si>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</si>
  <si>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</si>
  <si>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</si>
  <si>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</si>
  <si>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</si>
  <si>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</t>
  </si>
  <si>
    <t>Sheet 108 - Laurel School  G1 - 28.5 x 19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</si>
</sst>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42800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2.375</v>
      </c>
      <c r="E7" s="10">
        <v>28.5</v>
      </c>
    </row>
    <row r="8" spans="1:5">
      <c r="A8" t="s">
        <v>9</v>
      </c>
      <c r="D8" s="7">
        <f xml:space="preserve"> E8 /12</f>
        <v>1.5833333333333333</v>
      </c>
      <c r="E8" s="10">
        <v>19</v>
      </c>
    </row>
    <row r="10" spans="1:5">
      <c r="A10" t="s">
        <v>1</v>
      </c>
      <c r="D10" s="6">
        <f>D7 * D8</f>
        <v>3.7604166666666665</v>
      </c>
      <c r="E10" t="s">
        <v>2</v>
      </c>
    </row>
    <row r="11" spans="1:5">
      <c r="A11" t="s">
        <v>0</v>
      </c>
      <c r="D11" s="6">
        <f>D10 * 144</f>
        <v>541.5</v>
      </c>
      <c r="E11" t="s">
        <v>3</v>
      </c>
    </row>
    <row r="12" spans="1:5">
      <c r="A12" t="s">
        <v>4</v>
      </c>
      <c r="D12" s="8">
        <f>D7 /D8</f>
        <v>1.5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0.14097223557692307</v>
      </c>
    </row>
    <row r="22" spans="1:5">
      <c r="A22" t="s">
        <v>38</v>
      </c>
      <c r="E22" s="6">
        <f>LN(E21)</f>
        <v>-1.9591923187954101</v>
      </c>
    </row>
    <row r="24" spans="1:5">
      <c r="A24" t="s">
        <v>32</v>
      </c>
      <c r="E24">
        <f>SUM(0.553 - (3.83  * D12)+ (1.11 * D12^2) - 0.0969 * D12^3)</f>
        <v>-3.0215375</v>
      </c>
    </row>
    <row r="25" spans="1:5">
      <c r="A25" t="s">
        <v>33</v>
      </c>
      <c r="E25">
        <f>SUM(-2.29 +5.83 * D12 - 2.17 * D12^2 + 0.2067 * D12^3)</f>
        <v>2.2701125000000006</v>
      </c>
    </row>
    <row r="26" spans="1:5">
      <c r="A26" t="s">
        <v>34</v>
      </c>
      <c r="E26">
        <f>SUM(1.485 - 1.908 * D12 +0.815*D12^2 -0.0822*D12^3)</f>
        <v>0.17932499999999979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0.16285714285714287</v>
      </c>
    </row>
    <row r="37" spans="1:5">
      <c r="A37" t="s">
        <v>23</v>
      </c>
      <c r="E37">
        <f>((1.365*10^-29)*(D11^-6)*(E33^7)*EXP(E45))</f>
        <v>47076399.165009484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67702.063617577369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2017-03-07T18:11:02Z</dcterms:modified>
</cp:coreProperties>
</file>