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 &amp; Sched Add Info" sheetId="1" state="visible" r:id="rId3"/>
    <sheet name="1120-S" sheetId="2" state="visible" r:id="rId4"/>
    <sheet name="2025 Transaction Detail by Acco" sheetId="3" state="visible" r:id="rId5"/>
  </sheets>
  <definedNames>
    <definedName function="false" hidden="false" localSheetId="1" name="_xlnm.Print_Area" vbProcedure="false">'1120-S'!$A$1:$C$57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<sst xmlns="http://schemas.openxmlformats.org/spreadsheetml/2006/main" count="5468" uniqueCount="360">
  <si>
    <t xml:space="preserve">Form 1120-S Additional Information</t>
  </si>
  <si>
    <t xml:space="preserve">Tax Year 2025</t>
  </si>
  <si>
    <t xml:space="preserve">Dammon Engineering, Inc.</t>
  </si>
  <si>
    <t xml:space="preserve">72-1075648</t>
  </si>
  <si>
    <t xml:space="preserve">Line 20 – Other deductions:</t>
  </si>
  <si>
    <t xml:space="preserve">Misc Deductions</t>
  </si>
  <si>
    <t xml:space="preserve">Bank Service Charges</t>
  </si>
  <si>
    <t xml:space="preserve">Computer and Internet Expenses </t>
  </si>
  <si>
    <t xml:space="preserve">Insurance Expenses</t>
  </si>
  <si>
    <t xml:space="preserve">Office Supplies/Expenses</t>
  </si>
  <si>
    <t xml:space="preserve">Permits &amp; Fees</t>
  </si>
  <si>
    <t xml:space="preserve">Professional Fees</t>
  </si>
  <si>
    <t xml:space="preserve">Utilities</t>
  </si>
  <si>
    <t xml:space="preserve">Postage and Delivery</t>
  </si>
  <si>
    <t xml:space="preserve">Gifts to Clients</t>
  </si>
  <si>
    <t xml:space="preserve">Total</t>
  </si>
  <si>
    <t xml:space="preserve">Schedule K Additional Information</t>
  </si>
  <si>
    <t xml:space="preserve">Schedule K, Line 1 </t>
  </si>
  <si>
    <t xml:space="preserve">Income</t>
  </si>
  <si>
    <t xml:space="preserve">David </t>
  </si>
  <si>
    <t xml:space="preserve">Chuck </t>
  </si>
  <si>
    <t xml:space="preserve">Schedule K, Line 12a Cash Contributions (60%)</t>
  </si>
  <si>
    <t xml:space="preserve">David Charitable Contributions 51%</t>
  </si>
  <si>
    <t xml:space="preserve">Chuck Charitable Contributions 49%</t>
  </si>
  <si>
    <t xml:space="preserve">Schedule K, Line 16c – Political Contributions</t>
  </si>
  <si>
    <t xml:space="preserve">David Political Contributions 51%</t>
  </si>
  <si>
    <t xml:space="preserve">Chuck Political Contributions 49%</t>
  </si>
  <si>
    <t xml:space="preserve">Schedule L Additional Information</t>
  </si>
  <si>
    <t xml:space="preserve">Schedule L, Line 18 </t>
  </si>
  <si>
    <t xml:space="preserve">Beg of Year</t>
  </si>
  <si>
    <t xml:space="preserve">End of Year</t>
  </si>
  <si>
    <t xml:space="preserve">PayRoll Liabilities</t>
  </si>
  <si>
    <t xml:space="preserve">Schedule M-2 Additional Information</t>
  </si>
  <si>
    <t xml:space="preserve">Schedule M-2, Line 5; NonDeductible Expenses </t>
  </si>
  <si>
    <t xml:space="preserve">Charity Contributions </t>
  </si>
  <si>
    <t xml:space="preserve">Political Contributions </t>
  </si>
  <si>
    <t xml:space="preserve">Line</t>
  </si>
  <si>
    <t xml:space="preserve">Description</t>
  </si>
  <si>
    <t xml:space="preserve">Paid Amount</t>
  </si>
  <si>
    <t xml:space="preserve">Total 1120-S Line 2</t>
  </si>
  <si>
    <t xml:space="preserve">Also additional taxes are those that are paid for Federal Taxes; See Payroll Summary   -  Total 1120-S Line 12</t>
  </si>
  <si>
    <t xml:space="preserve">Line 20 Other expenses</t>
  </si>
  <si>
    <t xml:space="preserve">Office expenses and supplies </t>
  </si>
  <si>
    <t xml:space="preserve">Bank Fees</t>
  </si>
  <si>
    <t xml:space="preserve">xxx</t>
  </si>
  <si>
    <t xml:space="preserve">Telephone </t>
  </si>
  <si>
    <t xml:space="preserve">Insurance other than Medical</t>
  </si>
  <si>
    <t xml:space="preserve">xx</t>
  </si>
  <si>
    <t xml:space="preserve">Postage </t>
  </si>
  <si>
    <t xml:space="preserve">Total 1120-S Line 20 Other Deductions</t>
  </si>
  <si>
    <t xml:space="preserve">Total 1120-S Deductions</t>
  </si>
  <si>
    <t xml:space="preserve">Business Profit</t>
  </si>
  <si>
    <t xml:space="preserve">David 51%</t>
  </si>
  <si>
    <t xml:space="preserve">Chuck 49%</t>
  </si>
  <si>
    <t xml:space="preserve">Chuck</t>
  </si>
  <si>
    <t xml:space="preserve">David</t>
  </si>
  <si>
    <t xml:space="preserve">Totals with Bonuses</t>
  </si>
  <si>
    <t xml:space="preserve">Type</t>
  </si>
  <si>
    <t xml:space="preserve">Date</t>
  </si>
  <si>
    <t xml:space="preserve">Num</t>
  </si>
  <si>
    <t xml:space="preserve">Name</t>
  </si>
  <si>
    <t xml:space="preserve">Memo</t>
  </si>
  <si>
    <t xml:space="preserve">Class</t>
  </si>
  <si>
    <t xml:space="preserve">Clr</t>
  </si>
  <si>
    <t xml:space="preserve">Split</t>
  </si>
  <si>
    <t xml:space="preserve">Original Amount</t>
  </si>
  <si>
    <t xml:space="preserve">Design Income</t>
  </si>
  <si>
    <t xml:space="preserve">Deposit</t>
  </si>
  <si>
    <t xml:space="preserve">01/02/2025</t>
  </si>
  <si>
    <t xml:space="preserve">Regions Checking Account</t>
  </si>
  <si>
    <t xml:space="preserve">02/01/2025</t>
  </si>
  <si>
    <t xml:space="preserve">02/02/2025</t>
  </si>
  <si>
    <t xml:space="preserve">03/01/2025</t>
  </si>
  <si>
    <t xml:space="preserve">Jindal Tubular</t>
  </si>
  <si>
    <t xml:space="preserve">04/01/2025</t>
  </si>
  <si>
    <t xml:space="preserve">05/01/2025</t>
  </si>
  <si>
    <t xml:space="preserve">05/02/2025</t>
  </si>
  <si>
    <t xml:space="preserve">06/01/2025</t>
  </si>
  <si>
    <t xml:space="preserve">06/02/2025</t>
  </si>
  <si>
    <t xml:space="preserve">07/01/2025</t>
  </si>
  <si>
    <t xml:space="preserve">07/25/2025</t>
  </si>
  <si>
    <t xml:space="preserve">08/22/2025</t>
  </si>
  <si>
    <t xml:space="preserve">09/19/2025</t>
  </si>
  <si>
    <t xml:space="preserve">10/24/2025</t>
  </si>
  <si>
    <t xml:space="preserve">11/21/2025</t>
  </si>
  <si>
    <t xml:space="preserve">12/05/2025</t>
  </si>
  <si>
    <t xml:space="preserve">12/08/2025</t>
  </si>
  <si>
    <t xml:space="preserve">12/12/2025</t>
  </si>
  <si>
    <t xml:space="preserve">Total Design Income – 1120-S Line 1a &amp; 1c</t>
  </si>
  <si>
    <t xml:space="preserve">Contract Labor</t>
  </si>
  <si>
    <t xml:space="preserve">Check</t>
  </si>
  <si>
    <t xml:space="preserve">Anthony Poncetti</t>
  </si>
  <si>
    <t xml:space="preserve">Curtis Craig</t>
  </si>
  <si>
    <t xml:space="preserve">08/15/2025</t>
  </si>
  <si>
    <t xml:space="preserve">Pascal Manale</t>
  </si>
  <si>
    <t xml:space="preserve">09/08/2025</t>
  </si>
  <si>
    <t xml:space="preserve">10/17/2025</t>
  </si>
  <si>
    <t xml:space="preserve">Jindal Tubular &amp; MS Rau</t>
  </si>
  <si>
    <t xml:space="preserve">11/14/2025</t>
  </si>
  <si>
    <t xml:space="preserve">Portal Frame for 132 W Ruelle</t>
  </si>
  <si>
    <t xml:space="preserve">11/26/2025</t>
  </si>
  <si>
    <t xml:space="preserve">Sand &amp; Gravel Pit</t>
  </si>
  <si>
    <t xml:space="preserve">Total Contract Labor – 1120-S Line 2 – which is Form 1125-A, Line 3 (Cost of Labor) as part of the Cost of Goods Sold</t>
  </si>
  <si>
    <t xml:space="preserve">Subcontracted Services</t>
  </si>
  <si>
    <t xml:space="preserve">Jared</t>
  </si>
  <si>
    <t xml:space="preserve">Bill Winsor</t>
  </si>
  <si>
    <t xml:space="preserve">Clearpoint Engineering</t>
  </si>
  <si>
    <t xml:space="preserve">Survey Work</t>
  </si>
  <si>
    <t xml:space="preserve">NOLA Engineering</t>
  </si>
  <si>
    <t xml:space="preserve">08/07/2025</t>
  </si>
  <si>
    <t xml:space="preserve">Cherie DDS &amp; Sec Specialist</t>
  </si>
  <si>
    <t xml:space="preserve">09/28/2025</t>
  </si>
  <si>
    <t xml:space="preserve">EFT</t>
  </si>
  <si>
    <t xml:space="preserve">Trim Render</t>
  </si>
  <si>
    <t xml:space="preserve">Fire Station Rendering</t>
  </si>
  <si>
    <t xml:space="preserve">10/07/2025</t>
  </si>
  <si>
    <t xml:space="preserve">Day Care Gause Blvd</t>
  </si>
  <si>
    <t xml:space="preserve">10/23/2025</t>
  </si>
  <si>
    <t xml:space="preserve">Loco Jo Fireworks</t>
  </si>
  <si>
    <t xml:space="preserve">Covington Elem &amp; 3 Peas Pod Day Care</t>
  </si>
  <si>
    <t xml:space="preserve">12/26/2025</t>
  </si>
  <si>
    <t xml:space="preserve">Total Subcontracted Services – 1120-S Line 2 – which is Form 1125-A, Line 3 (Cost of Labor) as part of the Cost of Goods Sold</t>
  </si>
  <si>
    <t xml:space="preserve">Advertising and Promotion</t>
  </si>
  <si>
    <t xml:space="preserve">Debit</t>
  </si>
  <si>
    <t xml:space="preserve">Miscellaneous Office</t>
  </si>
  <si>
    <t xml:space="preserve">Online Job Ads</t>
  </si>
  <si>
    <t xml:space="preserve">Auto</t>
  </si>
  <si>
    <t xml:space="preserve">Credit Card Charge</t>
  </si>
  <si>
    <t xml:space="preserve">08/04/2025</t>
  </si>
  <si>
    <t xml:space="preserve">Google Workspace</t>
  </si>
  <si>
    <t xml:space="preserve">Regions Credit Card</t>
  </si>
  <si>
    <t xml:space="preserve">10/20/2025</t>
  </si>
  <si>
    <t xml:space="preserve">11/20/2025</t>
  </si>
  <si>
    <t xml:space="preserve">Stolz Enterprises</t>
  </si>
  <si>
    <t xml:space="preserve">FS 10 Sign for new station</t>
  </si>
  <si>
    <t xml:space="preserve">Total Advertising and Promotion - 1120-S Line 16</t>
  </si>
  <si>
    <t xml:space="preserve">Refunds</t>
  </si>
  <si>
    <t xml:space="preserve">Man of Steel</t>
  </si>
  <si>
    <t xml:space="preserve">Refunds – 1120-S Line 1b</t>
  </si>
  <si>
    <t xml:space="preserve">08/21/2025</t>
  </si>
  <si>
    <t xml:space="preserve">Intuit ACH Fee</t>
  </si>
  <si>
    <t xml:space="preserve">09/09/2025</t>
  </si>
  <si>
    <t xml:space="preserve">State Fire Marshal Credit Card Fee</t>
  </si>
  <si>
    <t xml:space="preserve">09/22/2025</t>
  </si>
  <si>
    <t xml:space="preserve">10/21/2025</t>
  </si>
  <si>
    <t xml:space="preserve">11/17/2025</t>
  </si>
  <si>
    <t xml:space="preserve">Region's Bank Credit Line Fee</t>
  </si>
  <si>
    <t xml:space="preserve">12/22/2025</t>
  </si>
  <si>
    <t xml:space="preserve">Total Bank Service Charges - 1120-S Line 20 – Bank Charges</t>
  </si>
  <si>
    <t xml:space="preserve">Charitable Contributions</t>
  </si>
  <si>
    <t xml:space="preserve">03/11/2025</t>
  </si>
  <si>
    <t xml:space="preserve">Rotary Club of Slidell Northshore</t>
  </si>
  <si>
    <t xml:space="preserve">American Flag</t>
  </si>
  <si>
    <t xml:space="preserve">Total Charitable Contributions - Form 1120-S, Schedule K, Line 12a (Cash)</t>
  </si>
  <si>
    <t xml:space="preserve">Computer and Internet Expenses</t>
  </si>
  <si>
    <t xml:space="preserve">In Rhino Digital Llc</t>
  </si>
  <si>
    <t xml:space="preserve">Camellia City Fiber Llc</t>
  </si>
  <si>
    <t xml:space="preserve">09/03/2025</t>
  </si>
  <si>
    <t xml:space="preserve">09/04/2025</t>
  </si>
  <si>
    <t xml:space="preserve">10/02/2025</t>
  </si>
  <si>
    <t xml:space="preserve">10/06/2025</t>
  </si>
  <si>
    <t xml:space="preserve">11/03/2025</t>
  </si>
  <si>
    <t xml:space="preserve">11/04/2025</t>
  </si>
  <si>
    <t xml:space="preserve">11/19/2025</t>
  </si>
  <si>
    <t xml:space="preserve">12/02/2025</t>
  </si>
  <si>
    <t xml:space="preserve">Rhino Web LLC</t>
  </si>
  <si>
    <t xml:space="preserve">12/04/2025</t>
  </si>
  <si>
    <t xml:space="preserve">12/19/2025</t>
  </si>
  <si>
    <t xml:space="preserve">Total Computer and Internet Expenses  - 1120-S Line 20 – Computer and Internet</t>
  </si>
  <si>
    <t xml:space="preserve">MS PEPLS</t>
  </si>
  <si>
    <t xml:space="preserve">Palmettos</t>
  </si>
  <si>
    <t xml:space="preserve">Total Gifts to Clients – 1120-S Line 20</t>
  </si>
  <si>
    <t xml:space="preserve">Expenses - Chuck</t>
  </si>
  <si>
    <t xml:space="preserve">Fuel/Walmart</t>
  </si>
  <si>
    <t xml:space="preserve">Walmart</t>
  </si>
  <si>
    <t xml:space="preserve">08/12/2025</t>
  </si>
  <si>
    <t xml:space="preserve">Paris Fuel Mart</t>
  </si>
  <si>
    <t xml:space="preserve">08/25/2025</t>
  </si>
  <si>
    <t xml:space="preserve">ExxonMobil</t>
  </si>
  <si>
    <t xml:space="preserve">08/29/2025</t>
  </si>
  <si>
    <t xml:space="preserve">Not Just Donuts Pontchartrain Dr</t>
  </si>
  <si>
    <t xml:space="preserve">Time Saver Gause</t>
  </si>
  <si>
    <t xml:space="preserve">Flagship Food</t>
  </si>
  <si>
    <t xml:space="preserve">10/27/2025</t>
  </si>
  <si>
    <t xml:space="preserve">Total Expenses – Chuck – 1120-S Line 20 Office expenses and supplies</t>
  </si>
  <si>
    <t xml:space="preserve">Expenses - David</t>
  </si>
  <si>
    <t xml:space="preserve">Fuel</t>
  </si>
  <si>
    <t xml:space="preserve">Racetrac</t>
  </si>
  <si>
    <t xml:space="preserve">08/13/2025</t>
  </si>
  <si>
    <t xml:space="preserve">Marathon</t>
  </si>
  <si>
    <t xml:space="preserve">08/18/2025</t>
  </si>
  <si>
    <t xml:space="preserve">Circle K</t>
  </si>
  <si>
    <t xml:space="preserve">09/01/2025</t>
  </si>
  <si>
    <t xml:space="preserve">09/10/2025</t>
  </si>
  <si>
    <t xml:space="preserve">09/12/2025</t>
  </si>
  <si>
    <t xml:space="preserve">09/15/2025</t>
  </si>
  <si>
    <t xml:space="preserve">09/24/2025</t>
  </si>
  <si>
    <t xml:space="preserve">09/29/2025</t>
  </si>
  <si>
    <t xml:space="preserve">Murphy USA</t>
  </si>
  <si>
    <t xml:space="preserve">10/03/2025</t>
  </si>
  <si>
    <t xml:space="preserve">10/09/2025</t>
  </si>
  <si>
    <t xml:space="preserve">10/13/2025</t>
  </si>
  <si>
    <t xml:space="preserve">10/28/2025</t>
  </si>
  <si>
    <t xml:space="preserve">11/06/2025</t>
  </si>
  <si>
    <t xml:space="preserve">11/13/2025</t>
  </si>
  <si>
    <t xml:space="preserve">VOID</t>
  </si>
  <si>
    <t xml:space="preserve">11/28/2025</t>
  </si>
  <si>
    <t xml:space="preserve">12/10/2025</t>
  </si>
  <si>
    <t xml:space="preserve">12/11/2025</t>
  </si>
  <si>
    <t xml:space="preserve">Shell</t>
  </si>
  <si>
    <t xml:space="preserve">12/17/2025</t>
  </si>
  <si>
    <t xml:space="preserve">12/18/2025</t>
  </si>
  <si>
    <t xml:space="preserve">12/30/2025</t>
  </si>
  <si>
    <t xml:space="preserve">Total Expenses – David  – 1120-S Line 20 Office expenses and supplies</t>
  </si>
  <si>
    <t xml:space="preserve">Health Insurance</t>
  </si>
  <si>
    <t xml:space="preserve">aUTO</t>
  </si>
  <si>
    <t xml:space="preserve">Chuck/new insurance?</t>
  </si>
  <si>
    <t xml:space="preserve">08/11/2025</t>
  </si>
  <si>
    <t xml:space="preserve">09/11/2025</t>
  </si>
  <si>
    <t xml:space="preserve">10/11/2025</t>
  </si>
  <si>
    <t xml:space="preserve">11/11/2025</t>
  </si>
  <si>
    <t xml:space="preserve">auto</t>
  </si>
  <si>
    <t xml:space="preserve">Total Health Insurance -  Line 18 Employee benefit programs</t>
  </si>
  <si>
    <t xml:space="preserve">Insurance Expense - Other</t>
  </si>
  <si>
    <t xml:space="preserve">09/05/2025</t>
  </si>
  <si>
    <t xml:space="preserve">Cadence Insurance</t>
  </si>
  <si>
    <t xml:space="preserve">Professional Liability Insurance</t>
  </si>
  <si>
    <t xml:space="preserve">09/30/2025</t>
  </si>
  <si>
    <t xml:space="preserve">The Hartford</t>
  </si>
  <si>
    <t xml:space="preserve">Total Insurance Expense -  Line 20 Other deductions – Insurance</t>
  </si>
  <si>
    <t xml:space="preserve">Licenses</t>
  </si>
  <si>
    <t xml:space="preserve">2025 License Renewal</t>
  </si>
  <si>
    <t xml:space="preserve">LAPELS</t>
  </si>
  <si>
    <t xml:space="preserve">License 1350 EF</t>
  </si>
  <si>
    <t xml:space="preserve">Total Licenses -  Line 12 Taxes and License</t>
  </si>
  <si>
    <t xml:space="preserve">Meals and Entertainment</t>
  </si>
  <si>
    <t xml:space="preserve">Dat Grill</t>
  </si>
  <si>
    <t xml:space="preserve">Water Coffee Delivery</t>
  </si>
  <si>
    <t xml:space="preserve">11/10/2025</t>
  </si>
  <si>
    <t xml:space="preserve">12/15/2025</t>
  </si>
  <si>
    <t xml:space="preserve">Total Meals and Entertainment – 1120-s Line 20 Other – 50% Meals</t>
  </si>
  <si>
    <t xml:space="preserve">Miscellaneous Expense</t>
  </si>
  <si>
    <t xml:space="preserve">Region's Bank</t>
  </si>
  <si>
    <t xml:space="preserve">Total Miscellaneous Expense – 1120-s Line 20 Other – Miscellaneous</t>
  </si>
  <si>
    <t xml:space="preserve">Office Expense</t>
  </si>
  <si>
    <t xml:space="preserve">Google Storage</t>
  </si>
  <si>
    <t xml:space="preserve">Amazon</t>
  </si>
  <si>
    <t xml:space="preserve">David P Dammon</t>
  </si>
  <si>
    <t xml:space="preserve">Tool Reimbursement</t>
  </si>
  <si>
    <t xml:space="preserve">08/01/2025</t>
  </si>
  <si>
    <t xml:space="preserve">AutoDesk AutoCad</t>
  </si>
  <si>
    <t xml:space="preserve">AIA Contract Documents</t>
  </si>
  <si>
    <t xml:space="preserve">08/19/2025</t>
  </si>
  <si>
    <t xml:space="preserve">08/27/2025</t>
  </si>
  <si>
    <t xml:space="preserve">09/02/2025</t>
  </si>
  <si>
    <t xml:space="preserve">09/18/2025</t>
  </si>
  <si>
    <t xml:space="preserve">ASCE</t>
  </si>
  <si>
    <t xml:space="preserve">09/26/2025</t>
  </si>
  <si>
    <t xml:space="preserve">Secretary of State</t>
  </si>
  <si>
    <t xml:space="preserve">10/29/2025</t>
  </si>
  <si>
    <t xml:space="preserve">12/24/2025</t>
  </si>
  <si>
    <t xml:space="preserve">Total Office Expense – 1120-s Line 20 Other – Office Expense</t>
  </si>
  <si>
    <t xml:space="preserve">Office Supplies</t>
  </si>
  <si>
    <t xml:space="preserve">paper</t>
  </si>
  <si>
    <t xml:space="preserve">Total Office Supplies – 1120-s Line 20 Other – Office Supplies</t>
  </si>
  <si>
    <t xml:space="preserve">Fire Marshal</t>
  </si>
  <si>
    <t xml:space="preserve">Office of State Fire Marshal</t>
  </si>
  <si>
    <t xml:space="preserve">10/14/2025</t>
  </si>
  <si>
    <t xml:space="preserve">Total Permits &amp; Fees  – 1120-s Line 20 </t>
  </si>
  <si>
    <t xml:space="preserve">Postage</t>
  </si>
  <si>
    <t xml:space="preserve">Total Postage and Delivery</t>
  </si>
  <si>
    <t xml:space="preserve">Intuit Payroll</t>
  </si>
  <si>
    <t xml:space="preserve">04/25/2025</t>
  </si>
  <si>
    <t xml:space="preserve">Jose' Gutierrez</t>
  </si>
  <si>
    <t xml:space="preserve">2024 Tax Returns</t>
  </si>
  <si>
    <t xml:space="preserve">QuickBooks Payroll Service</t>
  </si>
  <si>
    <t xml:space="preserve">La Engineering Society</t>
  </si>
  <si>
    <t xml:space="preserve">Total Professional Fees  – 1120-S Line 20 – Legal and Professional</t>
  </si>
  <si>
    <t xml:space="preserve">Reconciliation Discrepancies</t>
  </si>
  <si>
    <t xml:space="preserve">General Journal</t>
  </si>
  <si>
    <t xml:space="preserve">05/31/2025</t>
  </si>
  <si>
    <t xml:space="preserve">Balance Adjustment</t>
  </si>
  <si>
    <t xml:space="preserve">Total Reconciliation Discrepancies</t>
  </si>
  <si>
    <t xml:space="preserve">Rent Expense</t>
  </si>
  <si>
    <t xml:space="preserve">Rent</t>
  </si>
  <si>
    <t xml:space="preserve">Total Rent Expense  – 1120-S. Line 11</t>
  </si>
  <si>
    <t xml:space="preserve">Repairs and Maintenance</t>
  </si>
  <si>
    <t xml:space="preserve">09/25/2025</t>
  </si>
  <si>
    <t xml:space="preserve">AAA-1 East</t>
  </si>
  <si>
    <t xml:space="preserve">A/C Work - Repair</t>
  </si>
  <si>
    <t xml:space="preserve">Total Repairs and Maintenance   – 1120-S Line 9</t>
  </si>
  <si>
    <t xml:space="preserve">Taxes - Property</t>
  </si>
  <si>
    <t xml:space="preserve">Tax Collector, St. Tammany Parish</t>
  </si>
  <si>
    <t xml:space="preserve">2021 Property Taxes/Contents</t>
  </si>
  <si>
    <t xml:space="preserve">Total Taxes – Property   – 1120-S Line 12</t>
  </si>
  <si>
    <t xml:space="preserve">Spectrum</t>
  </si>
  <si>
    <t xml:space="preserve">Benecom</t>
  </si>
  <si>
    <t xml:space="preserve">PhireLink</t>
  </si>
  <si>
    <t xml:space="preserve">Cleco Power Llc.</t>
  </si>
  <si>
    <t xml:space="preserve">Bell Office Machines</t>
  </si>
  <si>
    <t xml:space="preserve">10/10/2025</t>
  </si>
  <si>
    <t xml:space="preserve">10/15/2025</t>
  </si>
  <si>
    <t xml:space="preserve">Total Utilities   – 1120-S Line 20 – Utilities</t>
  </si>
  <si>
    <t xml:space="preserve">Political Contributions</t>
  </si>
  <si>
    <t xml:space="preserve">Randy Fandal Campaign</t>
  </si>
  <si>
    <t xml:space="preserve">03/27/2025</t>
  </si>
  <si>
    <t xml:space="preserve">Mike Cooper Campaign</t>
  </si>
  <si>
    <t xml:space="preserve">Total Political Contributions - Form 1120-S, Schedule K (Page 3), Line 16c:</t>
  </si>
  <si>
    <t xml:space="preserve">Payroll Expenses</t>
  </si>
  <si>
    <t xml:space="preserve">EFTPS</t>
  </si>
  <si>
    <t xml:space="preserve">Louisiana Department of Revenue</t>
  </si>
  <si>
    <t xml:space="preserve">UI Insurance</t>
  </si>
  <si>
    <t xml:space="preserve">United States Treasury</t>
  </si>
  <si>
    <t xml:space="preserve">Liability Check</t>
  </si>
  <si>
    <t xml:space="preserve">01/09/2025</t>
  </si>
  <si>
    <t xml:space="preserve">Fee for 5 direct deposit(s) at $4.00 each</t>
  </si>
  <si>
    <t xml:space="preserve">Paycheck</t>
  </si>
  <si>
    <t xml:space="preserve">01/10/2025</t>
  </si>
  <si>
    <t xml:space="preserve">Brian Mistich</t>
  </si>
  <si>
    <t xml:space="preserve">Direct Deposit</t>
  </si>
  <si>
    <t xml:space="preserve">Charles K Dammon</t>
  </si>
  <si>
    <t xml:space="preserve">Lawson Pisher</t>
  </si>
  <si>
    <t xml:space="preserve">01/22/2025</t>
  </si>
  <si>
    <t xml:space="preserve">Fee for 5 direct deposit(s) at $5.00 each</t>
  </si>
  <si>
    <t xml:space="preserve">01/23/2025</t>
  </si>
  <si>
    <t xml:space="preserve">Bonus</t>
  </si>
  <si>
    <t xml:space="preserve">02/06/2025</t>
  </si>
  <si>
    <t xml:space="preserve">02/07/2025</t>
  </si>
  <si>
    <t xml:space="preserve">02/20/2025</t>
  </si>
  <si>
    <t xml:space="preserve">02/21/2025</t>
  </si>
  <si>
    <t xml:space="preserve">03/06/2025</t>
  </si>
  <si>
    <t xml:space="preserve">03/07/2025</t>
  </si>
  <si>
    <t xml:space="preserve">03/20/2025</t>
  </si>
  <si>
    <t xml:space="preserve">03/21/2025</t>
  </si>
  <si>
    <t xml:space="preserve">04/03/2025</t>
  </si>
  <si>
    <t xml:space="preserve">04/04/2025</t>
  </si>
  <si>
    <t xml:space="preserve">04/17/2025</t>
  </si>
  <si>
    <t xml:space="preserve">04/18/2025</t>
  </si>
  <si>
    <t xml:space="preserve">05/15/2025</t>
  </si>
  <si>
    <t xml:space="preserve">05/16/2025</t>
  </si>
  <si>
    <t xml:space="preserve">City of Slidell - Customer:Administrative Parking</t>
  </si>
  <si>
    <t xml:space="preserve">05/29/2025</t>
  </si>
  <si>
    <t xml:space="preserve">05/30/2025</t>
  </si>
  <si>
    <t xml:space="preserve">06/12/2025</t>
  </si>
  <si>
    <t xml:space="preserve">06/13/2025</t>
  </si>
  <si>
    <t xml:space="preserve">06/21/2025</t>
  </si>
  <si>
    <t xml:space="preserve">eftps</t>
  </si>
  <si>
    <t xml:space="preserve">5783394-001</t>
  </si>
  <si>
    <t xml:space="preserve">06/26/2025</t>
  </si>
  <si>
    <t xml:space="preserve">06/27/2025</t>
  </si>
  <si>
    <t xml:space="preserve">07/10/2025</t>
  </si>
  <si>
    <t xml:space="preserve">07/11/2025</t>
  </si>
  <si>
    <t xml:space="preserve">07/24/2025</t>
  </si>
  <si>
    <t xml:space="preserve">Cynthia L Robison</t>
  </si>
  <si>
    <t xml:space="preserve">Louisiana Department of Labor</t>
  </si>
  <si>
    <t xml:space="preserve">08/08/2025</t>
  </si>
  <si>
    <t xml:space="preserve">10/16/2025</t>
  </si>
  <si>
    <t xml:space="preserve">10/30/2025</t>
  </si>
  <si>
    <t xml:space="preserve">10/31/2025</t>
  </si>
  <si>
    <t xml:space="preserve">Total Payroll Expenses  – 1120-s Line 7 &amp; 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</si>
</sst>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$-409]#,##0.00;[RED]\-[$$-409]#,##0.00"/>
    <numFmt numFmtId="166" formatCode="#,##0"/>
    <numFmt numFmtId="167" formatCode="0.00%"/>
    <numFmt numFmtId="168" formatCode="@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  <charset val="1"/>
    </font>
    <font>
      <sz val="14"/>
      <name val="Arial"/>
      <family val="2"/>
      <charset val="1"/>
    </font>
    <font>
      <b val="true"/>
      <sz val="14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sz val="12"/>
      <color theme="1"/>
      <name val="Arial"/>
      <family val="2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0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D28" activeCellId="0" sqref="D28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31.57"/>
    <col collapsed="false" customWidth="true" hidden="false" outlineLevel="0" max="2" min="2" style="2" width="18.08"/>
    <col collapsed="false" customWidth="true" hidden="false" outlineLevel="0" max="4" min="4" style="1" width="19.06"/>
  </cols>
  <sheetData>
    <row r="1" customFormat="false" ht="19.7" hidden="false" customHeight="false" outlineLevel="0" collapsed="false">
      <c r="A1" s="3" t="s">
        <v>0</v>
      </c>
      <c r="B1" s="4"/>
      <c r="C1" s="5"/>
      <c r="D1" s="5" t="s">
        <v>1</v>
      </c>
      <c r="E1" s="5"/>
      <c r="F1" s="5"/>
    </row>
    <row r="2" customFormat="false" ht="17.35" hidden="false" customHeight="false" outlineLevel="0" collapsed="false">
      <c r="A2" s="4" t="s">
        <v>2</v>
      </c>
      <c r="B2" s="4"/>
      <c r="C2" s="5"/>
      <c r="D2" s="6" t="s">
        <v>3</v>
      </c>
      <c r="E2" s="5"/>
      <c r="F2" s="5"/>
    </row>
    <row r="3" customFormat="false" ht="17.35" hidden="false" customHeight="false" outlineLevel="0" collapsed="false">
      <c r="A3" s="5"/>
      <c r="B3" s="4"/>
      <c r="C3" s="5"/>
      <c r="D3" s="5"/>
      <c r="E3" s="5"/>
      <c r="F3" s="5"/>
    </row>
    <row r="4" customFormat="false" ht="21.6" hidden="false" customHeight="true" outlineLevel="0" collapsed="false">
      <c r="A4" s="5" t="s">
        <v>4</v>
      </c>
      <c r="B4" s="4"/>
      <c r="C4" s="5"/>
      <c r="D4" s="5"/>
      <c r="E4" s="5"/>
      <c r="F4" s="5"/>
    </row>
    <row r="5" customFormat="false" ht="7.45" hidden="false" customHeight="true" outlineLevel="0" collapsed="false">
      <c r="A5" s="5"/>
      <c r="B5" s="4"/>
      <c r="C5" s="5"/>
      <c r="D5" s="5"/>
      <c r="E5" s="5"/>
      <c r="F5" s="5"/>
    </row>
    <row r="6" customFormat="false" ht="17.35" hidden="false" customHeight="false" outlineLevel="0" collapsed="false">
      <c r="A6" s="7" t="s">
        <v>5</v>
      </c>
      <c r="B6" s="8"/>
      <c r="C6" s="7"/>
      <c r="D6" s="8" t="n">
        <v>15985</v>
      </c>
      <c r="E6" s="5"/>
      <c r="F6" s="5"/>
    </row>
    <row r="7" customFormat="false" ht="17.35" hidden="false" customHeight="false" outlineLevel="0" collapsed="false">
      <c r="A7" s="7" t="s">
        <v>6</v>
      </c>
      <c r="B7" s="8"/>
      <c r="C7" s="7"/>
      <c r="D7" s="8" t="n">
        <f aca="false">'1120-S'!C30</f>
        <v>760.72</v>
      </c>
      <c r="E7" s="5"/>
      <c r="F7" s="5"/>
    </row>
    <row r="8" customFormat="false" ht="17.35" hidden="false" customHeight="false" outlineLevel="0" collapsed="false">
      <c r="A8" s="7" t="s">
        <v>7</v>
      </c>
      <c r="B8" s="8"/>
      <c r="C8" s="7"/>
      <c r="D8" s="8" t="n">
        <f aca="false">'1120-S'!C31</f>
        <v>891.2</v>
      </c>
      <c r="E8" s="5"/>
      <c r="F8" s="5"/>
    </row>
    <row r="9" customFormat="false" ht="17.35" hidden="false" customHeight="false" outlineLevel="0" collapsed="false">
      <c r="A9" s="8" t="s">
        <v>8</v>
      </c>
      <c r="B9" s="7"/>
      <c r="C9" s="7"/>
      <c r="D9" s="8" t="n">
        <f aca="false">'1120-S'!C32</f>
        <v>19866</v>
      </c>
      <c r="E9" s="5"/>
      <c r="F9" s="5"/>
    </row>
    <row r="10" customFormat="false" ht="17.35" hidden="false" customHeight="false" outlineLevel="0" collapsed="false">
      <c r="A10" s="8" t="s">
        <v>9</v>
      </c>
      <c r="B10" s="7"/>
      <c r="C10" s="7"/>
      <c r="D10" s="8" t="n">
        <v>5984</v>
      </c>
      <c r="E10" s="5"/>
      <c r="F10" s="5"/>
    </row>
    <row r="11" customFormat="false" ht="17.35" hidden="false" customHeight="false" outlineLevel="0" collapsed="false">
      <c r="A11" s="8" t="s">
        <v>10</v>
      </c>
      <c r="B11" s="7"/>
      <c r="C11" s="7"/>
      <c r="D11" s="8" t="n">
        <v>1972</v>
      </c>
      <c r="E11" s="5"/>
      <c r="F11" s="5"/>
    </row>
    <row r="12" customFormat="false" ht="17.35" hidden="false" customHeight="false" outlineLevel="0" collapsed="false">
      <c r="A12" s="7" t="s">
        <v>11</v>
      </c>
      <c r="B12" s="8"/>
      <c r="C12" s="7"/>
      <c r="D12" s="8" t="n">
        <f aca="false">'1120-S'!C37</f>
        <v>2608.11</v>
      </c>
      <c r="E12" s="5"/>
      <c r="F12" s="5"/>
    </row>
    <row r="13" customFormat="false" ht="17.35" hidden="false" customHeight="false" outlineLevel="0" collapsed="false">
      <c r="A13" s="7" t="s">
        <v>12</v>
      </c>
      <c r="B13" s="8"/>
      <c r="C13" s="7"/>
      <c r="D13" s="8" t="n">
        <f aca="false">'1120-S'!C38</f>
        <v>4739.13</v>
      </c>
      <c r="E13" s="5"/>
      <c r="F13" s="5"/>
    </row>
    <row r="14" customFormat="false" ht="17.35" hidden="false" customHeight="false" outlineLevel="0" collapsed="false">
      <c r="A14" s="7" t="s">
        <v>13</v>
      </c>
      <c r="B14" s="8"/>
      <c r="C14" s="7"/>
      <c r="D14" s="8" t="n">
        <f aca="false">'1120-S'!C39</f>
        <v>21.61</v>
      </c>
      <c r="E14" s="5"/>
      <c r="F14" s="5"/>
    </row>
    <row r="15" customFormat="false" ht="17.35" hidden="false" customHeight="false" outlineLevel="0" collapsed="false">
      <c r="A15" s="7" t="s">
        <v>14</v>
      </c>
      <c r="B15" s="8"/>
      <c r="C15" s="7"/>
      <c r="D15" s="8" t="n">
        <f aca="false">'1120-S'!C40</f>
        <v>1600</v>
      </c>
      <c r="E15" s="5"/>
      <c r="F15" s="5"/>
    </row>
    <row r="16" customFormat="false" ht="17.35" hidden="false" customHeight="false" outlineLevel="0" collapsed="false">
      <c r="A16" s="5"/>
      <c r="B16" s="4"/>
      <c r="C16" s="5"/>
      <c r="D16" s="4"/>
      <c r="E16" s="5"/>
      <c r="F16" s="5"/>
    </row>
    <row r="17" customFormat="false" ht="17.35" hidden="false" customHeight="false" outlineLevel="0" collapsed="false">
      <c r="A17" s="5"/>
      <c r="B17" s="9" t="s">
        <v>15</v>
      </c>
      <c r="C17" s="7"/>
      <c r="D17" s="9" t="n">
        <f aca="false">D6+D7+D8+D9+D10+D11+D12+D13+D14+D15</f>
        <v>54427.77</v>
      </c>
      <c r="E17" s="5"/>
      <c r="F17" s="5"/>
    </row>
    <row r="18" customFormat="false" ht="17.35" hidden="false" customHeight="false" outlineLevel="0" collapsed="false">
      <c r="A18" s="5"/>
      <c r="B18" s="4"/>
      <c r="C18" s="5"/>
      <c r="D18" s="5"/>
      <c r="E18" s="5"/>
      <c r="F18" s="5"/>
    </row>
    <row r="19" customFormat="false" ht="17.35" hidden="false" customHeight="false" outlineLevel="0" collapsed="false">
      <c r="A19" s="5"/>
      <c r="B19" s="4"/>
      <c r="C19" s="5"/>
      <c r="D19" s="5"/>
      <c r="E19" s="5"/>
      <c r="F19" s="5"/>
    </row>
    <row r="20" customFormat="false" ht="17.35" hidden="false" customHeight="false" outlineLevel="0" collapsed="false">
      <c r="A20" s="5"/>
      <c r="B20" s="4"/>
      <c r="C20" s="5"/>
      <c r="D20" s="5"/>
      <c r="E20" s="5"/>
      <c r="F20" s="5"/>
    </row>
    <row r="24" customFormat="false" ht="19.7" hidden="false" customHeight="false" outlineLevel="0" collapsed="false">
      <c r="A24" s="3" t="s">
        <v>16</v>
      </c>
      <c r="B24" s="4"/>
      <c r="C24" s="5"/>
      <c r="D24" s="5" t="s">
        <v>1</v>
      </c>
    </row>
    <row r="25" customFormat="false" ht="17.35" hidden="false" customHeight="false" outlineLevel="0" collapsed="false">
      <c r="A25" s="4" t="s">
        <v>2</v>
      </c>
      <c r="B25" s="4"/>
      <c r="C25" s="5"/>
      <c r="D25" s="6" t="s">
        <v>3</v>
      </c>
    </row>
    <row r="26" customFormat="false" ht="17.35" hidden="false" customHeight="false" outlineLevel="0" collapsed="false">
      <c r="A26" s="4"/>
      <c r="B26" s="4"/>
      <c r="C26" s="5"/>
      <c r="D26" s="6"/>
    </row>
    <row r="27" customFormat="false" ht="17.35" hidden="false" customHeight="false" outlineLevel="0" collapsed="false">
      <c r="A27" s="4" t="s">
        <v>17</v>
      </c>
      <c r="B27" s="4"/>
      <c r="C27" s="5" t="s">
        <v>18</v>
      </c>
      <c r="D27" s="10" t="n">
        <v>108206</v>
      </c>
    </row>
    <row r="28" customFormat="false" ht="17.35" hidden="false" customHeight="false" outlineLevel="0" collapsed="false">
      <c r="A28" s="4" t="s">
        <v>19</v>
      </c>
      <c r="B28" s="11" t="n">
        <v>0.51</v>
      </c>
      <c r="C28" s="5"/>
      <c r="D28" s="10" t="n">
        <f aca="false">D27*B28</f>
        <v>55185.06</v>
      </c>
    </row>
    <row r="29" customFormat="false" ht="17.35" hidden="false" customHeight="false" outlineLevel="0" collapsed="false">
      <c r="A29" s="4" t="s">
        <v>20</v>
      </c>
      <c r="B29" s="11" t="n">
        <v>0.49</v>
      </c>
      <c r="C29" s="5"/>
      <c r="D29" s="10" t="n">
        <f aca="false">D27*B29</f>
        <v>53020.94</v>
      </c>
    </row>
    <row r="31" customFormat="false" ht="17.35" hidden="false" customHeight="false" outlineLevel="0" collapsed="false">
      <c r="A31" s="5" t="s">
        <v>21</v>
      </c>
      <c r="B31" s="4"/>
      <c r="C31" s="5"/>
      <c r="D31" s="4" t="n">
        <f aca="false">'1120-S'!C50</f>
        <v>231</v>
      </c>
    </row>
    <row r="32" customFormat="false" ht="17.35" hidden="false" customHeight="false" outlineLevel="0" collapsed="false">
      <c r="A32" s="12" t="s">
        <v>22</v>
      </c>
      <c r="B32" s="4"/>
      <c r="C32" s="5"/>
      <c r="D32" s="4" t="n">
        <f aca="false">'1120-S'!C51</f>
        <v>117.81</v>
      </c>
    </row>
    <row r="33" customFormat="false" ht="17.35" hidden="false" customHeight="false" outlineLevel="0" collapsed="false">
      <c r="A33" s="12" t="s">
        <v>23</v>
      </c>
      <c r="B33" s="4"/>
      <c r="C33" s="5"/>
      <c r="D33" s="4" t="n">
        <f aca="false">'1120-S'!C52</f>
        <v>113.19</v>
      </c>
    </row>
    <row r="34" customFormat="false" ht="17.35" hidden="false" customHeight="false" outlineLevel="0" collapsed="false">
      <c r="A34" s="5"/>
      <c r="B34" s="4"/>
      <c r="C34" s="5"/>
      <c r="D34" s="5"/>
    </row>
    <row r="35" customFormat="false" ht="17.35" hidden="false" customHeight="false" outlineLevel="0" collapsed="false">
      <c r="A35" s="5" t="s">
        <v>24</v>
      </c>
      <c r="B35" s="4"/>
      <c r="C35" s="5"/>
      <c r="D35" s="4" t="n">
        <f aca="false">'1120-S'!C54</f>
        <v>2250</v>
      </c>
      <c r="G35" s="2"/>
    </row>
    <row r="36" customFormat="false" ht="17.35" hidden="false" customHeight="false" outlineLevel="0" collapsed="false">
      <c r="A36" s="12" t="s">
        <v>25</v>
      </c>
      <c r="B36" s="4"/>
      <c r="C36" s="5"/>
      <c r="D36" s="4" t="n">
        <f aca="false">'1120-S'!C55</f>
        <v>1147.5</v>
      </c>
    </row>
    <row r="37" customFormat="false" ht="17.35" hidden="false" customHeight="false" outlineLevel="0" collapsed="false">
      <c r="A37" s="12" t="s">
        <v>26</v>
      </c>
      <c r="B37" s="4"/>
      <c r="C37" s="5"/>
      <c r="D37" s="4" t="n">
        <f aca="false">'1120-S'!C56</f>
        <v>1102.5</v>
      </c>
    </row>
    <row r="38" customFormat="false" ht="17.35" hidden="false" customHeight="false" outlineLevel="0" collapsed="false">
      <c r="A38" s="5"/>
      <c r="B38" s="4"/>
      <c r="C38" s="5"/>
      <c r="D38" s="5"/>
    </row>
    <row r="39" customFormat="false" ht="19.7" hidden="false" customHeight="false" outlineLevel="0" collapsed="false">
      <c r="A39" s="3" t="s">
        <v>27</v>
      </c>
      <c r="B39" s="4"/>
      <c r="C39" s="5"/>
      <c r="D39" s="5" t="s">
        <v>1</v>
      </c>
    </row>
    <row r="40" customFormat="false" ht="17.35" hidden="false" customHeight="false" outlineLevel="0" collapsed="false">
      <c r="A40" s="4" t="s">
        <v>2</v>
      </c>
      <c r="B40" s="4"/>
      <c r="C40" s="5"/>
      <c r="D40" s="6" t="s">
        <v>3</v>
      </c>
    </row>
    <row r="41" customFormat="false" ht="17.35" hidden="false" customHeight="false" outlineLevel="0" collapsed="false">
      <c r="A41" s="4"/>
      <c r="B41" s="4"/>
      <c r="C41" s="5"/>
      <c r="D41" s="6"/>
    </row>
    <row r="42" customFormat="false" ht="17.35" hidden="false" customHeight="false" outlineLevel="0" collapsed="false">
      <c r="A42" s="4" t="s">
        <v>28</v>
      </c>
      <c r="B42" s="4" t="s">
        <v>29</v>
      </c>
      <c r="C42" s="5"/>
      <c r="D42" s="10" t="s">
        <v>30</v>
      </c>
    </row>
    <row r="44" customFormat="false" ht="17.35" hidden="false" customHeight="false" outlineLevel="0" collapsed="false">
      <c r="A44" s="4" t="s">
        <v>31</v>
      </c>
      <c r="B44" s="4" t="n">
        <v>107</v>
      </c>
      <c r="D44" s="4" t="n">
        <v>406</v>
      </c>
    </row>
    <row r="53" customFormat="false" ht="19.7" hidden="false" customHeight="false" outlineLevel="0" collapsed="false">
      <c r="A53" s="3" t="s">
        <v>32</v>
      </c>
      <c r="B53" s="4"/>
      <c r="C53" s="5"/>
      <c r="D53" s="5" t="s">
        <v>1</v>
      </c>
    </row>
    <row r="54" customFormat="false" ht="17.35" hidden="false" customHeight="false" outlineLevel="0" collapsed="false">
      <c r="A54" s="4" t="s">
        <v>2</v>
      </c>
      <c r="B54" s="4"/>
      <c r="C54" s="5"/>
      <c r="D54" s="6" t="s">
        <v>3</v>
      </c>
    </row>
    <row r="55" customFormat="false" ht="17.35" hidden="false" customHeight="false" outlineLevel="0" collapsed="false">
      <c r="A55" s="4"/>
      <c r="B55" s="4"/>
      <c r="C55" s="5"/>
      <c r="D55" s="6"/>
    </row>
    <row r="56" customFormat="false" ht="17.35" hidden="false" customHeight="false" outlineLevel="0" collapsed="false">
      <c r="A56" s="4" t="s">
        <v>33</v>
      </c>
      <c r="B56" s="4"/>
      <c r="C56" s="5"/>
      <c r="D56" s="10"/>
    </row>
    <row r="58" customFormat="false" ht="17.35" hidden="false" customHeight="false" outlineLevel="0" collapsed="false">
      <c r="A58" s="5" t="s">
        <v>34</v>
      </c>
      <c r="D58" s="4" t="n">
        <f aca="false">D31</f>
        <v>231</v>
      </c>
    </row>
    <row r="59" customFormat="false" ht="17.35" hidden="false" customHeight="false" outlineLevel="0" collapsed="false">
      <c r="A59" s="5" t="s">
        <v>35</v>
      </c>
      <c r="D59" s="4" t="n">
        <f aca="false">D35</f>
        <v>2250</v>
      </c>
    </row>
    <row r="60" customFormat="false" ht="17.35" hidden="false" customHeight="false" outlineLevel="0" collapsed="false">
      <c r="B60" s="4" t="s">
        <v>15</v>
      </c>
      <c r="D60" s="4" t="n">
        <f aca="false">D58+D59</f>
        <v>2481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D33" activeCellId="0" sqref="D33"/>
    </sheetView>
  </sheetViews>
  <sheetFormatPr defaultColWidth="11.53515625" defaultRowHeight="17.35" customHeight="false" zeroHeight="false" outlineLevelRow="0" outlineLevelCol="0"/>
  <cols>
    <col collapsed="false" customWidth="true" hidden="false" outlineLevel="0" max="1" min="1" style="13" width="36.3"/>
    <col collapsed="false" customWidth="true" hidden="false" outlineLevel="0" max="2" min="2" style="1" width="96.69"/>
    <col collapsed="false" customWidth="true" hidden="false" outlineLevel="0" max="3" min="3" style="1" width="19.2"/>
    <col collapsed="false" customWidth="true" hidden="false" outlineLevel="0" max="4" min="4" style="1" width="17.24"/>
    <col collapsed="false" customWidth="true" hidden="false" outlineLevel="0" max="5" min="5" style="1" width="15.99"/>
    <col collapsed="false" customWidth="true" hidden="false" outlineLevel="0" max="7" min="7" style="1" width="21"/>
  </cols>
  <sheetData>
    <row r="1" customFormat="false" ht="17.35" hidden="false" customHeight="false" outlineLevel="0" collapsed="false">
      <c r="A1" s="13" t="s">
        <v>36</v>
      </c>
      <c r="B1" s="5" t="s">
        <v>37</v>
      </c>
      <c r="C1" s="4" t="s">
        <v>38</v>
      </c>
      <c r="F1" s="1"/>
      <c r="G1" s="4" t="n">
        <v>123952</v>
      </c>
      <c r="H1" s="1"/>
      <c r="I1" s="1"/>
      <c r="J1" s="1"/>
      <c r="K1" s="1"/>
      <c r="N1" s="1"/>
    </row>
    <row r="2" customFormat="false" ht="17.35" hidden="false" customHeight="false" outlineLevel="0" collapsed="false">
      <c r="B2" s="5"/>
      <c r="C2" s="5"/>
      <c r="G2" s="4" t="n">
        <v>76631</v>
      </c>
    </row>
    <row r="3" customFormat="false" ht="17.35" hidden="false" customHeight="false" outlineLevel="0" collapsed="false">
      <c r="A3" s="13" t="n">
        <v>23</v>
      </c>
      <c r="B3" s="5" t="str">
        <f aca="false">'2025 Transaction Detail by Acco'!A23</f>
        <v>Total Design Income – 1120-S Line 1a &amp; 1c</v>
      </c>
      <c r="C3" s="4" t="n">
        <f aca="false">'2025 Transaction Detail by Acco'!K23</f>
        <v>415223.5</v>
      </c>
      <c r="G3" s="4" t="n">
        <v>125</v>
      </c>
    </row>
    <row r="4" customFormat="false" ht="17.35" hidden="false" customHeight="false" outlineLevel="0" collapsed="false">
      <c r="B4" s="5"/>
      <c r="C4" s="5"/>
      <c r="G4" s="4"/>
    </row>
    <row r="5" customFormat="false" ht="17.35" hidden="false" customHeight="false" outlineLevel="0" collapsed="false">
      <c r="A5" s="13" t="n">
        <v>35</v>
      </c>
      <c r="B5" s="14" t="str">
        <f aca="false">'2025 Transaction Detail by Acco'!A35</f>
        <v>Total Contract Labor – 1120-S Line 2 – which is Form 1125-A, Line 3 (Cost of Labor) as part of the Cost of Goods Sold</v>
      </c>
      <c r="C5" s="4" t="n">
        <f aca="false">'2025 Transaction Detail by Acco'!K35</f>
        <v>13700</v>
      </c>
      <c r="G5" s="4" t="n">
        <v>6000</v>
      </c>
    </row>
    <row r="6" customFormat="false" ht="17.35" hidden="false" customHeight="false" outlineLevel="0" collapsed="false">
      <c r="B6" s="14"/>
      <c r="C6" s="4"/>
      <c r="G6" s="4" t="n">
        <v>806</v>
      </c>
    </row>
    <row r="7" customFormat="false" ht="17.35" hidden="false" customHeight="false" outlineLevel="0" collapsed="false">
      <c r="A7" s="13" t="n">
        <v>55</v>
      </c>
      <c r="B7" s="14" t="str">
        <f aca="false">'2025 Transaction Detail by Acco'!A55</f>
        <v>Total Subcontracted Services – 1120-S Line 2 – which is Form 1125-A, Line 3 (Cost of Labor) as part of the Cost of Goods Sold</v>
      </c>
      <c r="C7" s="4" t="n">
        <f aca="false">'2025 Transaction Detail by Acco'!K55</f>
        <v>23125</v>
      </c>
      <c r="G7" s="4"/>
    </row>
    <row r="8" customFormat="false" ht="17.35" hidden="false" customHeight="false" outlineLevel="0" collapsed="false">
      <c r="B8" s="14"/>
      <c r="C8" s="4"/>
      <c r="G8" s="4"/>
    </row>
    <row r="9" customFormat="false" ht="17.35" hidden="false" customHeight="false" outlineLevel="0" collapsed="false">
      <c r="B9" s="15" t="s">
        <v>39</v>
      </c>
      <c r="C9" s="16" t="n">
        <f aca="false">C5+C7</f>
        <v>36825</v>
      </c>
      <c r="G9" s="4"/>
    </row>
    <row r="10" customFormat="false" ht="17.35" hidden="false" customHeight="false" outlineLevel="0" collapsed="false">
      <c r="B10" s="5"/>
      <c r="C10" s="5"/>
      <c r="G10" s="4"/>
    </row>
    <row r="11" customFormat="false" ht="17.35" hidden="false" customHeight="false" outlineLevel="0" collapsed="false">
      <c r="A11" s="13" t="n">
        <v>358</v>
      </c>
      <c r="B11" s="5" t="str">
        <f aca="false">'2025 Transaction Detail by Acco'!A358</f>
        <v>Total Repairs and Maintenance   – 1120-S Line 9</v>
      </c>
      <c r="C11" s="4" t="n">
        <f aca="false">'2025 Transaction Detail by Acco'!K358</f>
        <v>125</v>
      </c>
      <c r="G11" s="4" t="n">
        <f aca="false">SUM(G1:G9)</f>
        <v>207514</v>
      </c>
    </row>
    <row r="12" customFormat="false" ht="17.35" hidden="false" customHeight="false" outlineLevel="0" collapsed="false">
      <c r="B12" s="5"/>
      <c r="C12" s="5"/>
      <c r="G12" s="4"/>
    </row>
    <row r="13" customFormat="false" ht="17.35" hidden="false" customHeight="false" outlineLevel="0" collapsed="false">
      <c r="A13" s="13" t="n">
        <v>73</v>
      </c>
      <c r="B13" s="5" t="str">
        <f aca="false">'2025 Transaction Detail by Acco'!A73</f>
        <v>Refunds – 1120-S Line 1b</v>
      </c>
      <c r="C13" s="4" t="n">
        <f aca="false">'2025 Transaction Detail by Acco'!K73</f>
        <v>5000</v>
      </c>
      <c r="G13" s="4"/>
    </row>
    <row r="14" customFormat="false" ht="17.35" hidden="false" customHeight="false" outlineLevel="0" collapsed="false">
      <c r="B14" s="5"/>
      <c r="C14" s="4"/>
      <c r="G14" s="4" t="n">
        <f aca="false">373399-G11</f>
        <v>165885</v>
      </c>
    </row>
    <row r="15" customFormat="false" ht="17.35" hidden="false" customHeight="false" outlineLevel="0" collapsed="false">
      <c r="A15" s="13" t="n">
        <v>354</v>
      </c>
      <c r="B15" s="5" t="str">
        <f aca="false">'2025 Transaction Detail by Acco'!A354</f>
        <v>Total Rent Expense  – 1120-S. Line 11</v>
      </c>
      <c r="C15" s="4" t="n">
        <f aca="false">'2025 Transaction Detail by Acco'!K354</f>
        <v>6000</v>
      </c>
    </row>
    <row r="16" customFormat="false" ht="17.35" hidden="false" customHeight="false" outlineLevel="0" collapsed="false">
      <c r="B16" s="5"/>
      <c r="C16" s="4"/>
    </row>
    <row r="17" customFormat="false" ht="17.35" hidden="false" customHeight="false" outlineLevel="0" collapsed="false">
      <c r="A17" s="13" t="n">
        <v>215</v>
      </c>
      <c r="B17" s="5" t="str">
        <f aca="false">'2025 Transaction Detail by Acco'!A215</f>
        <v>Total Licenses -  Line 12 Taxes and License</v>
      </c>
      <c r="C17" s="4" t="n">
        <f aca="false">'2025 Transaction Detail by Acco'!K215</f>
        <v>751.91</v>
      </c>
    </row>
    <row r="18" customFormat="false" ht="17.35" hidden="false" customHeight="false" outlineLevel="0" collapsed="false">
      <c r="A18" s="13" t="n">
        <v>362</v>
      </c>
      <c r="B18" s="5" t="str">
        <f aca="false">'2025 Transaction Detail by Acco'!A362</f>
        <v>Total Taxes – Property   – 1120-S Line 12</v>
      </c>
      <c r="C18" s="4" t="n">
        <f aca="false">'2025 Transaction Detail by Acco'!K362</f>
        <v>54.25</v>
      </c>
    </row>
    <row r="19" customFormat="false" ht="17.35" hidden="false" customHeight="false" outlineLevel="0" collapsed="false">
      <c r="B19" s="15" t="s">
        <v>40</v>
      </c>
      <c r="C19" s="16" t="n">
        <f aca="false">C17+C18</f>
        <v>806.16</v>
      </c>
    </row>
    <row r="20" customFormat="false" ht="17.35" hidden="false" customHeight="false" outlineLevel="0" collapsed="false">
      <c r="B20" s="5"/>
      <c r="C20" s="4"/>
    </row>
    <row r="21" customFormat="false" ht="17.35" hidden="false" customHeight="false" outlineLevel="0" collapsed="false">
      <c r="A21" s="13" t="n">
        <v>69</v>
      </c>
      <c r="B21" s="5" t="str">
        <f aca="false">'2025 Transaction Detail by Acco'!A69</f>
        <v>Total Advertising and Promotion - 1120-S Line 16</v>
      </c>
      <c r="C21" s="4" t="n">
        <f aca="false">'2025 Transaction Detail by Acco'!K69</f>
        <v>695.54</v>
      </c>
    </row>
    <row r="22" customFormat="false" ht="17.35" hidden="false" customHeight="false" outlineLevel="0" collapsed="false">
      <c r="B22" s="5"/>
      <c r="C22" s="4"/>
    </row>
    <row r="23" customFormat="false" ht="17.35" hidden="false" customHeight="false" outlineLevel="0" collapsed="false">
      <c r="A23" s="13" t="n">
        <v>203</v>
      </c>
      <c r="B23" s="5" t="str">
        <f aca="false">'2025 Transaction Detail by Acco'!A203</f>
        <v>Total Health Insurance -  Line 18 Employee benefit programs</v>
      </c>
      <c r="C23" s="4" t="n">
        <f aca="false">'2025 Transaction Detail by Acco'!K203</f>
        <v>8740.08</v>
      </c>
    </row>
    <row r="24" customFormat="false" ht="17.35" hidden="false" customHeight="false" outlineLevel="0" collapsed="false">
      <c r="B24" s="5"/>
      <c r="C24" s="4"/>
    </row>
    <row r="25" customFormat="false" ht="17.35" hidden="false" customHeight="false" outlineLevel="0" collapsed="false">
      <c r="B25" s="5"/>
      <c r="C25" s="4"/>
    </row>
    <row r="26" customFormat="false" ht="17.35" hidden="false" customHeight="false" outlineLevel="0" collapsed="false">
      <c r="B26" s="5" t="s">
        <v>41</v>
      </c>
      <c r="C26" s="4"/>
    </row>
    <row r="27" customFormat="false" ht="17.35" hidden="false" customHeight="false" outlineLevel="0" collapsed="false">
      <c r="B27" s="5"/>
      <c r="C27" s="4"/>
    </row>
    <row r="28" customFormat="false" ht="17.35" hidden="false" customHeight="false" outlineLevel="0" collapsed="false">
      <c r="A28" s="17" t="s">
        <v>42</v>
      </c>
      <c r="B28" s="5" t="str">
        <f aca="false">'2025 Transaction Detail by Acco'!A145</f>
        <v>Total Expenses – Chuck – 1120-S Line 20 Office expenses and supplies</v>
      </c>
      <c r="C28" s="4" t="n">
        <f aca="false">'2025 Transaction Detail by Acco'!K145</f>
        <v>1020.42</v>
      </c>
      <c r="E28" s="1" t="n">
        <v>121180</v>
      </c>
    </row>
    <row r="29" customFormat="false" ht="17.35" hidden="false" customHeight="false" outlineLevel="0" collapsed="false">
      <c r="A29" s="17" t="s">
        <v>42</v>
      </c>
      <c r="B29" s="5" t="str">
        <f aca="false">'2025 Transaction Detail by Acco'!A187</f>
        <v>Total Expenses – David  – 1120-S Line 20 Office expenses and supplies</v>
      </c>
      <c r="C29" s="4" t="n">
        <f aca="false">'2025 Transaction Detail by Acco'!K187</f>
        <v>1750.28</v>
      </c>
      <c r="D29" s="4" t="n">
        <f aca="false">C28+C29</f>
        <v>2770.7</v>
      </c>
      <c r="E29" s="1" t="n">
        <v>58836</v>
      </c>
    </row>
    <row r="30" customFormat="false" ht="17.35" hidden="false" customHeight="false" outlineLevel="0" collapsed="false">
      <c r="A30" s="13" t="s">
        <v>43</v>
      </c>
      <c r="B30" s="5" t="str">
        <f aca="false">'2025 Transaction Detail by Acco'!A90</f>
        <v>Total Bank Service Charges - 1120-S Line 20 – Bank Charges</v>
      </c>
      <c r="C30" s="4" t="n">
        <f aca="false">'2025 Transaction Detail by Acco'!K90</f>
        <v>760.72</v>
      </c>
      <c r="D30" s="1" t="s">
        <v>44</v>
      </c>
      <c r="E30" s="1" t="n">
        <v>125</v>
      </c>
    </row>
    <row r="31" customFormat="false" ht="17.35" hidden="false" customHeight="false" outlineLevel="0" collapsed="false">
      <c r="A31" s="17" t="s">
        <v>45</v>
      </c>
      <c r="B31" s="5" t="str">
        <f aca="false">'2025 Transaction Detail by Acco'!A111</f>
        <v>Total Computer and Internet Expenses  - 1120-S Line 20 – Computer and Internet</v>
      </c>
      <c r="C31" s="4" t="n">
        <f aca="false">'2025 Transaction Detail by Acco'!K111</f>
        <v>891.2</v>
      </c>
      <c r="D31" s="1" t="s">
        <v>44</v>
      </c>
      <c r="E31" s="1" t="n">
        <v>6000</v>
      </c>
    </row>
    <row r="32" customFormat="false" ht="17.35" hidden="false" customHeight="false" outlineLevel="0" collapsed="false">
      <c r="A32" s="12" t="s">
        <v>46</v>
      </c>
      <c r="B32" s="5" t="str">
        <f aca="false">'2025 Transaction Detail by Acco'!A208</f>
        <v>Total Insurance Expense -  Line 20 Other deductions – Insurance</v>
      </c>
      <c r="C32" s="4" t="n">
        <f aca="false">'2025 Transaction Detail by Acco'!K208</f>
        <v>19866</v>
      </c>
      <c r="D32" s="1" t="s">
        <v>44</v>
      </c>
      <c r="E32" s="1" t="n">
        <v>18103</v>
      </c>
    </row>
    <row r="33" customFormat="false" ht="19.7" hidden="false" customHeight="false" outlineLevel="0" collapsed="false">
      <c r="A33" s="17" t="s">
        <v>42</v>
      </c>
      <c r="B33" s="5" t="str">
        <f aca="false">'2025 Transaction Detail by Acco'!A252</f>
        <v>Total Miscellaneous Expense – 1120-s Line 20 Other – Miscellaneous</v>
      </c>
      <c r="C33" s="4" t="n">
        <f aca="false">'2025 Transaction Detail by Acco'!K252</f>
        <v>13214.4</v>
      </c>
      <c r="D33" s="3" t="n">
        <f aca="false">C28+C29+C33</f>
        <v>15985.1</v>
      </c>
      <c r="E33" s="1" t="n">
        <v>696</v>
      </c>
    </row>
    <row r="34" customFormat="false" ht="17.35" hidden="false" customHeight="false" outlineLevel="0" collapsed="false">
      <c r="A34" s="17" t="s">
        <v>42</v>
      </c>
      <c r="B34" s="5" t="str">
        <f aca="false">'2025 Transaction Detail by Acco'!A298</f>
        <v>Total Office Expense – 1120-s Line 20 Other – Office Expense</v>
      </c>
      <c r="C34" s="4" t="n">
        <f aca="false">'2025 Transaction Detail by Acco'!K298</f>
        <v>4745.09</v>
      </c>
      <c r="E34" s="1" t="n">
        <v>8740</v>
      </c>
    </row>
    <row r="35" customFormat="false" ht="19.7" hidden="false" customHeight="false" outlineLevel="0" collapsed="false">
      <c r="A35" s="17" t="s">
        <v>42</v>
      </c>
      <c r="B35" s="5" t="str">
        <f aca="false">'2025 Transaction Detail by Acco'!A312</f>
        <v>Total Office Supplies – 1120-s Line 20 Other – Office Supplies</v>
      </c>
      <c r="C35" s="4" t="n">
        <f aca="false">'2025 Transaction Detail by Acco'!K312</f>
        <v>1238.85</v>
      </c>
      <c r="D35" s="3" t="n">
        <f aca="false">C34+C35+C33+C28+C29</f>
        <v>21969.04</v>
      </c>
      <c r="E35" s="1" t="n">
        <v>54427</v>
      </c>
    </row>
    <row r="36" customFormat="false" ht="17.35" hidden="false" customHeight="false" outlineLevel="0" collapsed="false">
      <c r="A36" s="13" t="n">
        <v>324</v>
      </c>
      <c r="B36" s="5" t="str">
        <f aca="false">'2025 Transaction Detail by Acco'!A324</f>
        <v>Total Permits &amp; Fees  – 1120-s Line 20 </v>
      </c>
      <c r="C36" s="4" t="n">
        <f aca="false">'2025 Transaction Detail by Acco'!K324</f>
        <v>1971.61</v>
      </c>
      <c r="D36" s="1" t="s">
        <v>44</v>
      </c>
      <c r="E36" s="1" t="n">
        <f aca="false">E28+E29+E30+E31+E32+E33+E34+E35</f>
        <v>268107</v>
      </c>
    </row>
    <row r="37" customFormat="false" ht="17.35" hidden="false" customHeight="false" outlineLevel="0" collapsed="false">
      <c r="A37" s="13" t="n">
        <v>335</v>
      </c>
      <c r="B37" s="5" t="str">
        <f aca="false">'2025 Transaction Detail by Acco'!A335</f>
        <v>Total Professional Fees  – 1120-S Line 20 – Legal and Professional</v>
      </c>
      <c r="C37" s="4" t="n">
        <f aca="false">'2025 Transaction Detail by Acco'!K335</f>
        <v>2608.11</v>
      </c>
      <c r="D37" s="1" t="s">
        <v>44</v>
      </c>
    </row>
    <row r="38" customFormat="false" ht="17.35" hidden="false" customHeight="false" outlineLevel="0" collapsed="false">
      <c r="A38" s="13" t="n">
        <v>400</v>
      </c>
      <c r="B38" s="5" t="str">
        <f aca="false">'2025 Transaction Detail by Acco'!A400</f>
        <v>Total Utilities   – 1120-S Line 20 – Utilities</v>
      </c>
      <c r="C38" s="4" t="n">
        <f aca="false">'2025 Transaction Detail by Acco'!K400</f>
        <v>4739.13</v>
      </c>
      <c r="D38" s="1" t="s">
        <v>47</v>
      </c>
      <c r="E38" s="1" t="n">
        <v>373399</v>
      </c>
    </row>
    <row r="39" customFormat="false" ht="17.35" hidden="false" customHeight="false" outlineLevel="0" collapsed="false">
      <c r="A39" s="17" t="s">
        <v>48</v>
      </c>
      <c r="B39" s="5" t="str">
        <f aca="false">'2025 Transaction Detail by Acco'!A328</f>
        <v>Total Postage and Delivery</v>
      </c>
      <c r="C39" s="4" t="n">
        <f aca="false">'2025 Transaction Detail by Acco'!K328</f>
        <v>21.61</v>
      </c>
      <c r="D39" s="1" t="s">
        <v>47</v>
      </c>
    </row>
    <row r="40" customFormat="false" ht="17.35" hidden="false" customHeight="false" outlineLevel="0" collapsed="false">
      <c r="A40" s="13" t="n">
        <v>121</v>
      </c>
      <c r="B40" s="5" t="str">
        <f aca="false">'2025 Transaction Detail by Acco'!A121</f>
        <v>Total Gifts to Clients – 1120-S Line 20</v>
      </c>
      <c r="C40" s="4" t="n">
        <f aca="false">'2025 Transaction Detail by Acco'!K121</f>
        <v>1600</v>
      </c>
      <c r="D40" s="1" t="s">
        <v>47</v>
      </c>
      <c r="E40" s="1" t="n">
        <f aca="false">E38-E36</f>
        <v>105292</v>
      </c>
    </row>
    <row r="41" customFormat="false" ht="17.35" hidden="false" customHeight="false" outlineLevel="0" collapsed="false">
      <c r="B41" s="15" t="s">
        <v>49</v>
      </c>
      <c r="C41" s="16" t="n">
        <f aca="false">SUM(C28:C40)</f>
        <v>54427.42</v>
      </c>
    </row>
    <row r="42" customFormat="false" ht="17.35" hidden="false" customHeight="false" outlineLevel="0" collapsed="false">
      <c r="B42" s="5"/>
      <c r="C42" s="5"/>
    </row>
    <row r="43" customFormat="false" ht="17.35" hidden="false" customHeight="false" outlineLevel="0" collapsed="false">
      <c r="B43" s="15" t="s">
        <v>50</v>
      </c>
      <c r="C43" s="4" t="n">
        <f aca="false">C9+C11+C13+C15+C19+C21+C23+C41</f>
        <v>112619.2</v>
      </c>
    </row>
    <row r="44" customFormat="false" ht="17.35" hidden="false" customHeight="false" outlineLevel="0" collapsed="false">
      <c r="B44" s="5"/>
      <c r="C44" s="5"/>
    </row>
    <row r="45" customFormat="false" ht="17.35" hidden="false" customHeight="false" outlineLevel="0" collapsed="false">
      <c r="B45" s="15" t="s">
        <v>51</v>
      </c>
      <c r="C45" s="4" t="n">
        <f aca="false">C3-C43</f>
        <v>302604.3</v>
      </c>
    </row>
    <row r="46" customFormat="false" ht="17.35" hidden="false" customHeight="false" outlineLevel="0" collapsed="false">
      <c r="B46" s="5"/>
      <c r="C46" s="5"/>
    </row>
    <row r="47" customFormat="false" ht="17.35" hidden="false" customHeight="false" outlineLevel="0" collapsed="false">
      <c r="B47" s="6" t="s">
        <v>52</v>
      </c>
      <c r="C47" s="4" t="n">
        <f aca="false">C45*0.51</f>
        <v>154328.193</v>
      </c>
    </row>
    <row r="48" customFormat="false" ht="17.35" hidden="false" customHeight="false" outlineLevel="0" collapsed="false">
      <c r="B48" s="6" t="s">
        <v>53</v>
      </c>
      <c r="C48" s="4" t="n">
        <f aca="false">C45*0.49</f>
        <v>148276.107</v>
      </c>
    </row>
    <row r="49" customFormat="false" ht="17.35" hidden="false" customHeight="false" outlineLevel="0" collapsed="false">
      <c r="B49" s="5"/>
      <c r="C49" s="5"/>
    </row>
    <row r="50" customFormat="false" ht="17.35" hidden="false" customHeight="false" outlineLevel="0" collapsed="false">
      <c r="A50" s="13" t="n">
        <v>95</v>
      </c>
      <c r="B50" s="5" t="str">
        <f aca="false">'2025 Transaction Detail by Acco'!A95</f>
        <v>Total Charitable Contributions - Form 1120-S, Schedule K, Line 12a (Cash)</v>
      </c>
      <c r="C50" s="4" t="n">
        <f aca="false">'2025 Transaction Detail by Acco'!K95</f>
        <v>231</v>
      </c>
    </row>
    <row r="51" customFormat="false" ht="17.35" hidden="false" customHeight="false" outlineLevel="0" collapsed="false">
      <c r="B51" s="6" t="s">
        <v>22</v>
      </c>
      <c r="C51" s="4" t="n">
        <f aca="false">C50*0.51</f>
        <v>117.81</v>
      </c>
    </row>
    <row r="52" customFormat="false" ht="17.35" hidden="false" customHeight="false" outlineLevel="0" collapsed="false">
      <c r="B52" s="6" t="s">
        <v>23</v>
      </c>
      <c r="C52" s="4" t="n">
        <f aca="false">C50*0.49</f>
        <v>113.19</v>
      </c>
    </row>
    <row r="53" customFormat="false" ht="17.35" hidden="false" customHeight="false" outlineLevel="0" collapsed="false">
      <c r="B53" s="5"/>
      <c r="C53" s="4"/>
    </row>
    <row r="54" customFormat="false" ht="17.35" hidden="false" customHeight="false" outlineLevel="0" collapsed="false">
      <c r="A54" s="13" t="n">
        <v>405</v>
      </c>
      <c r="B54" s="5" t="str">
        <f aca="false">'2025 Transaction Detail by Acco'!A405</f>
        <v>Total Political Contributions - Form 1120-S, Schedule K (Page 3), Line 16c:</v>
      </c>
      <c r="C54" s="4" t="n">
        <f aca="false">'2025 Transaction Detail by Acco'!K405</f>
        <v>2250</v>
      </c>
    </row>
    <row r="55" customFormat="false" ht="22.35" hidden="false" customHeight="true" outlineLevel="0" collapsed="false">
      <c r="A55" s="1"/>
      <c r="B55" s="6" t="s">
        <v>25</v>
      </c>
      <c r="C55" s="4" t="n">
        <f aca="false">C54*0.51</f>
        <v>1147.5</v>
      </c>
    </row>
    <row r="56" customFormat="false" ht="17.35" hidden="false" customHeight="false" outlineLevel="0" collapsed="false">
      <c r="B56" s="6" t="s">
        <v>26</v>
      </c>
      <c r="C56" s="4" t="n">
        <f aca="false">C54*0.49</f>
        <v>1102.5</v>
      </c>
    </row>
    <row r="57" customFormat="false" ht="17.35" hidden="false" customHeight="false" outlineLevel="0" collapsed="false">
      <c r="A57" s="1"/>
    </row>
    <row r="58" customFormat="false" ht="17.35" hidden="false" customHeight="false" outlineLevel="0" collapsed="false">
      <c r="B58" s="5"/>
      <c r="C58" s="5"/>
    </row>
    <row r="59" customFormat="false" ht="17.35" hidden="false" customHeight="false" outlineLevel="0" collapsed="false">
      <c r="B59" s="5"/>
      <c r="C59" s="4"/>
    </row>
    <row r="60" customFormat="false" ht="17.35" hidden="false" customHeight="false" outlineLevel="0" collapsed="false">
      <c r="B60" s="6" t="s">
        <v>54</v>
      </c>
      <c r="C60" s="18" t="n">
        <v>34100</v>
      </c>
    </row>
    <row r="61" customFormat="false" ht="17.35" hidden="false" customHeight="false" outlineLevel="0" collapsed="false">
      <c r="B61" s="6" t="s">
        <v>55</v>
      </c>
      <c r="C61" s="18" t="n">
        <v>35413</v>
      </c>
    </row>
    <row r="62" customFormat="false" ht="17.35" hidden="false" customHeight="false" outlineLevel="0" collapsed="false">
      <c r="B62" s="5"/>
      <c r="C62" s="5"/>
    </row>
    <row r="63" customFormat="false" ht="17.35" hidden="false" customHeight="false" outlineLevel="0" collapsed="false">
      <c r="B63" s="6" t="s">
        <v>56</v>
      </c>
      <c r="C63" s="4" t="n">
        <f aca="false">C43+C60+C61</f>
        <v>182132.2</v>
      </c>
    </row>
    <row r="64" customFormat="false" ht="17.35" hidden="false" customHeight="false" outlineLevel="0" collapsed="false">
      <c r="B64" s="5"/>
      <c r="C64" s="5"/>
    </row>
    <row r="65" customFormat="false" ht="17.35" hidden="false" customHeight="false" outlineLevel="0" collapsed="false">
      <c r="B65" s="5"/>
      <c r="C65" s="5"/>
    </row>
    <row r="66" customFormat="false" ht="17.35" hidden="false" customHeight="false" outlineLevel="0" collapsed="false">
      <c r="B66" s="5"/>
      <c r="C66" s="5"/>
    </row>
    <row r="67" customFormat="false" ht="17.35" hidden="false" customHeight="false" outlineLevel="0" collapsed="false">
      <c r="B67" s="5"/>
      <c r="C67" s="5"/>
    </row>
    <row r="68" customFormat="false" ht="17.35" hidden="false" customHeight="false" outlineLevel="0" collapsed="false">
      <c r="B68" s="5"/>
      <c r="C68" s="5"/>
    </row>
    <row r="69" customFormat="false" ht="17.35" hidden="false" customHeight="false" outlineLevel="0" collapsed="false">
      <c r="B69" s="5"/>
      <c r="C69" s="5"/>
    </row>
    <row r="70" customFormat="false" ht="17.35" hidden="false" customHeight="false" outlineLevel="0" collapsed="false">
      <c r="B70" s="5"/>
      <c r="C70" s="5"/>
    </row>
    <row r="71" customFormat="false" ht="17.35" hidden="false" customHeight="false" outlineLevel="0" collapsed="false">
      <c r="B71" s="5"/>
      <c r="C71" s="5"/>
    </row>
    <row r="72" customFormat="false" ht="17.35" hidden="false" customHeight="false" outlineLevel="0" collapsed="false">
      <c r="B72" s="5"/>
      <c r="C72" s="5"/>
    </row>
    <row r="73" customFormat="false" ht="17.35" hidden="false" customHeight="false" outlineLevel="0" collapsed="false">
      <c r="B73" s="5"/>
      <c r="C73" s="5"/>
    </row>
    <row r="74" customFormat="false" ht="17.35" hidden="false" customHeight="false" outlineLevel="0" collapsed="false">
      <c r="B74" s="5"/>
      <c r="C74" s="5"/>
    </row>
    <row r="75" customFormat="false" ht="17.35" hidden="false" customHeight="false" outlineLevel="0" collapsed="false">
      <c r="B75" s="5"/>
      <c r="C75" s="5"/>
    </row>
    <row r="76" customFormat="false" ht="17.35" hidden="false" customHeight="false" outlineLevel="0" collapsed="false">
      <c r="B76" s="5"/>
      <c r="C76" s="5"/>
    </row>
    <row r="77" customFormat="false" ht="17.35" hidden="false" customHeight="false" outlineLevel="0" collapsed="false">
      <c r="B77" s="5"/>
      <c r="C77" s="5"/>
    </row>
    <row r="78" customFormat="false" ht="17.35" hidden="false" customHeight="false" outlineLevel="0" collapsed="false">
      <c r="B78" s="5"/>
      <c r="C78" s="5"/>
    </row>
    <row r="79" customFormat="false" ht="17.35" hidden="false" customHeight="false" outlineLevel="0" collapsed="false">
      <c r="B79" s="5"/>
      <c r="C79" s="5"/>
    </row>
    <row r="80" customFormat="false" ht="17.35" hidden="false" customHeight="false" outlineLevel="0" collapsed="false">
      <c r="B80" s="5"/>
      <c r="C80" s="5"/>
    </row>
    <row r="81" customFormat="false" ht="17.35" hidden="false" customHeight="false" outlineLevel="0" collapsed="false">
      <c r="B81" s="5"/>
      <c r="C81" s="5"/>
    </row>
    <row r="82" customFormat="false" ht="17.35" hidden="false" customHeight="false" outlineLevel="0" collapsed="false">
      <c r="B82" s="5"/>
      <c r="C82" s="5"/>
    </row>
    <row r="83" customFormat="false" ht="17.35" hidden="false" customHeight="false" outlineLevel="0" collapsed="false">
      <c r="B83" s="5"/>
      <c r="C83" s="5"/>
    </row>
    <row r="84" customFormat="false" ht="17.35" hidden="false" customHeight="false" outlineLevel="0" collapsed="false">
      <c r="B84" s="5"/>
      <c r="C84" s="5"/>
    </row>
    <row r="85" customFormat="false" ht="17.35" hidden="false" customHeight="false" outlineLevel="0" collapsed="false">
      <c r="B85" s="5"/>
      <c r="C85" s="5"/>
    </row>
    <row r="86" customFormat="false" ht="17.35" hidden="false" customHeight="false" outlineLevel="0" collapsed="false">
      <c r="B86" s="5"/>
      <c r="C86" s="5"/>
    </row>
    <row r="87" customFormat="false" ht="17.35" hidden="false" customHeight="false" outlineLevel="0" collapsed="false">
      <c r="B87" s="5"/>
      <c r="C87" s="5"/>
    </row>
    <row r="88" customFormat="false" ht="17.35" hidden="false" customHeight="false" outlineLevel="0" collapsed="false">
      <c r="B88" s="5"/>
      <c r="C88" s="5"/>
    </row>
    <row r="89" customFormat="false" ht="17.35" hidden="false" customHeight="false" outlineLevel="0" collapsed="false">
      <c r="B89" s="5"/>
      <c r="C89" s="5"/>
    </row>
    <row r="90" customFormat="false" ht="17.35" hidden="false" customHeight="false" outlineLevel="0" collapsed="false">
      <c r="B90" s="5"/>
      <c r="C90" s="5"/>
    </row>
    <row r="91" customFormat="false" ht="17.35" hidden="false" customHeight="false" outlineLevel="0" collapsed="false">
      <c r="B91" s="5"/>
      <c r="C91" s="5"/>
    </row>
    <row r="92" customFormat="false" ht="17.35" hidden="false" customHeight="false" outlineLevel="0" collapsed="false">
      <c r="B92" s="5"/>
      <c r="C92" s="5"/>
    </row>
    <row r="93" customFormat="false" ht="17.35" hidden="false" customHeight="false" outlineLevel="0" collapsed="false">
      <c r="B93" s="5"/>
      <c r="C93" s="5"/>
    </row>
    <row r="94" customFormat="false" ht="17.35" hidden="false" customHeight="false" outlineLevel="0" collapsed="false">
      <c r="B94" s="5"/>
      <c r="C94" s="5"/>
    </row>
    <row r="95" customFormat="false" ht="17.35" hidden="false" customHeight="false" outlineLevel="0" collapsed="false">
      <c r="B95" s="5"/>
      <c r="C95" s="5"/>
    </row>
    <row r="96" customFormat="false" ht="17.35" hidden="false" customHeight="false" outlineLevel="0" collapsed="false">
      <c r="B96" s="5"/>
      <c r="C96" s="5"/>
    </row>
    <row r="97" customFormat="false" ht="17.35" hidden="false" customHeight="false" outlineLevel="0" collapsed="false">
      <c r="B97" s="5"/>
      <c r="C97" s="5"/>
    </row>
    <row r="98" customFormat="false" ht="17.35" hidden="false" customHeight="false" outlineLevel="0" collapsed="false">
      <c r="B98" s="5"/>
      <c r="C98" s="5"/>
    </row>
    <row r="99" customFormat="false" ht="17.35" hidden="false" customHeight="false" outlineLevel="0" collapsed="false">
      <c r="B99" s="5"/>
      <c r="C99" s="5"/>
    </row>
    <row r="100" customFormat="false" ht="17.35" hidden="false" customHeight="false" outlineLevel="0" collapsed="false">
      <c r="B100" s="5"/>
      <c r="C100" s="5"/>
    </row>
    <row r="101" customFormat="false" ht="17.35" hidden="false" customHeight="false" outlineLevel="0" collapsed="false">
      <c r="B101" s="5"/>
      <c r="C101" s="5"/>
    </row>
    <row r="102" customFormat="false" ht="17.35" hidden="false" customHeight="false" outlineLevel="0" collapsed="false">
      <c r="B102" s="5"/>
      <c r="C102" s="5"/>
    </row>
    <row r="103" customFormat="false" ht="17.35" hidden="false" customHeight="false" outlineLevel="0" collapsed="false">
      <c r="B103" s="5"/>
      <c r="C103" s="5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5:B6"/>
    <mergeCell ref="B7:B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09" activePane="bottomLeft" state="frozen"/>
      <selection pane="topLeft" activeCell="A1" activeCellId="0" sqref="A1"/>
      <selection pane="bottomLeft" activeCell="A215" activeCellId="0" sqref="A215"/>
    </sheetView>
  </sheetViews>
  <sheetFormatPr defaultColWidth="11.53515625" defaultRowHeight="15" customHeight="false" zeroHeight="false" outlineLevelRow="0" outlineLevelCol="0"/>
  <cols>
    <col collapsed="false" customWidth="true" hidden="false" outlineLevel="0" max="1" min="1" style="19" width="32.74"/>
    <col collapsed="false" customWidth="true" hidden="false" outlineLevel="0" max="2" min="2" style="1" width="21.28"/>
    <col collapsed="false" customWidth="true" hidden="false" outlineLevel="0" max="3" min="3" style="1" width="10.48"/>
    <col collapsed="false" customWidth="true" hidden="false" outlineLevel="0" max="4" min="4" style="1" width="7.97"/>
    <col collapsed="false" customWidth="true" hidden="false" outlineLevel="0" max="5" min="5" style="1" width="29.21"/>
    <col collapsed="false" customWidth="true" hidden="false" outlineLevel="0" max="6" min="6" style="1" width="26.16"/>
    <col collapsed="false" customWidth="true" hidden="false" outlineLevel="0" max="7" min="7" style="1" width="6.16"/>
    <col collapsed="false" customWidth="true" hidden="false" outlineLevel="0" max="8" min="8" style="1" width="3.79"/>
    <col collapsed="false" customWidth="true" hidden="false" outlineLevel="0" max="9" min="9" style="1" width="24.76"/>
    <col collapsed="false" customWidth="true" hidden="false" outlineLevel="0" max="10" min="10" style="1" width="14.52"/>
    <col collapsed="false" customWidth="true" hidden="false" outlineLevel="0" max="11" min="11" style="2" width="14.6"/>
    <col collapsed="false" customWidth="true" hidden="false" outlineLevel="0" max="13" min="13" style="1" width="14.6"/>
  </cols>
  <sheetData>
    <row r="1" customFormat="false" ht="15" hidden="false" customHeight="false" outlineLevel="0" collapsed="false">
      <c r="B1" s="1" t="s">
        <v>57</v>
      </c>
      <c r="C1" s="1" t="s">
        <v>58</v>
      </c>
      <c r="D1" s="1" t="s">
        <v>59</v>
      </c>
      <c r="E1" s="1" t="s">
        <v>60</v>
      </c>
      <c r="F1" s="1" t="s">
        <v>61</v>
      </c>
      <c r="G1" s="1" t="s">
        <v>62</v>
      </c>
      <c r="H1" s="1" t="s">
        <v>63</v>
      </c>
      <c r="I1" s="1" t="s">
        <v>64</v>
      </c>
      <c r="J1" s="1" t="s">
        <v>65</v>
      </c>
      <c r="K1" s="2" t="s">
        <v>38</v>
      </c>
    </row>
    <row r="2" customFormat="false" ht="15" hidden="false" customHeight="false" outlineLevel="0" collapsed="false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Format="false" ht="15" hidden="false" customHeight="false" outlineLevel="0" collapsed="false">
      <c r="A3" s="19" t="s">
        <v>66</v>
      </c>
    </row>
    <row r="4" customFormat="false" ht="15" hidden="false" customHeight="false" outlineLevel="0" collapsed="false">
      <c r="B4" s="1" t="s">
        <v>67</v>
      </c>
      <c r="C4" s="21" t="s">
        <v>68</v>
      </c>
      <c r="F4" s="1" t="s">
        <v>67</v>
      </c>
      <c r="I4" s="1" t="s">
        <v>69</v>
      </c>
      <c r="J4" s="1" t="n">
        <v>-34700</v>
      </c>
      <c r="K4" s="2" t="n">
        <v>34700</v>
      </c>
    </row>
    <row r="5" customFormat="false" ht="15" hidden="false" customHeight="false" outlineLevel="0" collapsed="false">
      <c r="B5" s="1" t="s">
        <v>67</v>
      </c>
      <c r="C5" s="21" t="s">
        <v>70</v>
      </c>
      <c r="F5" s="1" t="s">
        <v>67</v>
      </c>
      <c r="I5" s="1" t="s">
        <v>69</v>
      </c>
      <c r="J5" s="1" t="n">
        <v>-34648.89</v>
      </c>
      <c r="K5" s="2" t="n">
        <v>34648.89</v>
      </c>
    </row>
    <row r="6" customFormat="false" ht="15" hidden="false" customHeight="false" outlineLevel="0" collapsed="false">
      <c r="B6" s="1" t="s">
        <v>67</v>
      </c>
      <c r="C6" s="21" t="s">
        <v>71</v>
      </c>
      <c r="F6" s="1" t="s">
        <v>67</v>
      </c>
      <c r="I6" s="1" t="s">
        <v>69</v>
      </c>
      <c r="J6" s="1" t="n">
        <v>-40488</v>
      </c>
      <c r="K6" s="2" t="n">
        <v>40488</v>
      </c>
    </row>
    <row r="7" customFormat="false" ht="15" hidden="false" customHeight="false" outlineLevel="0" collapsed="false">
      <c r="B7" s="1" t="s">
        <v>67</v>
      </c>
      <c r="C7" s="21" t="s">
        <v>72</v>
      </c>
      <c r="F7" s="1" t="s">
        <v>73</v>
      </c>
      <c r="I7" s="1" t="s">
        <v>69</v>
      </c>
      <c r="J7" s="1" t="n">
        <v>-1260</v>
      </c>
      <c r="K7" s="2" t="n">
        <v>1260</v>
      </c>
    </row>
    <row r="8" customFormat="false" ht="15" hidden="false" customHeight="false" outlineLevel="0" collapsed="false">
      <c r="B8" s="1" t="s">
        <v>67</v>
      </c>
      <c r="C8" s="21" t="s">
        <v>74</v>
      </c>
      <c r="F8" s="1" t="s">
        <v>67</v>
      </c>
      <c r="I8" s="1" t="s">
        <v>69</v>
      </c>
      <c r="J8" s="1" t="n">
        <v>-19322.62</v>
      </c>
      <c r="K8" s="2" t="n">
        <v>19322.62</v>
      </c>
    </row>
    <row r="9" customFormat="false" ht="15" hidden="false" customHeight="false" outlineLevel="0" collapsed="false">
      <c r="B9" s="1" t="s">
        <v>67</v>
      </c>
      <c r="C9" s="21" t="s">
        <v>75</v>
      </c>
      <c r="F9" s="1" t="s">
        <v>67</v>
      </c>
      <c r="I9" s="1" t="s">
        <v>69</v>
      </c>
      <c r="J9" s="1" t="n">
        <v>-24622</v>
      </c>
      <c r="K9" s="2" t="n">
        <v>24622</v>
      </c>
    </row>
    <row r="10" customFormat="false" ht="15" hidden="false" customHeight="false" outlineLevel="0" collapsed="false">
      <c r="B10" s="1" t="s">
        <v>67</v>
      </c>
      <c r="C10" s="21" t="s">
        <v>76</v>
      </c>
      <c r="F10" s="1" t="s">
        <v>67</v>
      </c>
      <c r="I10" s="1" t="s">
        <v>69</v>
      </c>
      <c r="J10" s="1" t="n">
        <v>-16824.39</v>
      </c>
      <c r="K10" s="2" t="n">
        <v>16824.39</v>
      </c>
    </row>
    <row r="11" customFormat="false" ht="15" hidden="false" customHeight="false" outlineLevel="0" collapsed="false">
      <c r="B11" s="1" t="s">
        <v>67</v>
      </c>
      <c r="C11" s="21" t="s">
        <v>77</v>
      </c>
      <c r="F11" s="1" t="s">
        <v>73</v>
      </c>
      <c r="I11" s="1" t="s">
        <v>69</v>
      </c>
      <c r="J11" s="1" t="n">
        <v>-14940</v>
      </c>
      <c r="K11" s="2" t="n">
        <v>14940</v>
      </c>
    </row>
    <row r="12" customFormat="false" ht="15" hidden="false" customHeight="false" outlineLevel="0" collapsed="false">
      <c r="B12" s="1" t="s">
        <v>67</v>
      </c>
      <c r="C12" s="21" t="s">
        <v>78</v>
      </c>
      <c r="E12" s="1" t="s">
        <v>67</v>
      </c>
      <c r="F12" s="1" t="s">
        <v>67</v>
      </c>
      <c r="I12" s="1" t="s">
        <v>69</v>
      </c>
      <c r="J12" s="1" t="n">
        <v>-2200</v>
      </c>
      <c r="K12" s="2" t="n">
        <v>2200</v>
      </c>
    </row>
    <row r="13" customFormat="false" ht="15" hidden="false" customHeight="false" outlineLevel="0" collapsed="false">
      <c r="B13" s="1" t="s">
        <v>67</v>
      </c>
      <c r="C13" s="21" t="s">
        <v>79</v>
      </c>
      <c r="F13" s="1" t="s">
        <v>67</v>
      </c>
      <c r="I13" s="1" t="s">
        <v>69</v>
      </c>
      <c r="J13" s="1" t="n">
        <v>-35450</v>
      </c>
      <c r="K13" s="2" t="n">
        <v>35450</v>
      </c>
    </row>
    <row r="14" customFormat="false" ht="15" hidden="false" customHeight="false" outlineLevel="0" collapsed="false">
      <c r="B14" s="1" t="s">
        <v>67</v>
      </c>
      <c r="C14" s="21" t="s">
        <v>80</v>
      </c>
      <c r="F14" s="1" t="s">
        <v>67</v>
      </c>
      <c r="I14" s="1" t="s">
        <v>69</v>
      </c>
      <c r="J14" s="1" t="n">
        <v>-28262.71</v>
      </c>
      <c r="K14" s="2" t="n">
        <v>28262.71</v>
      </c>
    </row>
    <row r="15" customFormat="false" ht="15" hidden="false" customHeight="false" outlineLevel="0" collapsed="false">
      <c r="B15" s="1" t="s">
        <v>67</v>
      </c>
      <c r="C15" s="21" t="s">
        <v>81</v>
      </c>
      <c r="D15" s="1" t="s">
        <v>67</v>
      </c>
      <c r="E15" s="1" t="s">
        <v>67</v>
      </c>
      <c r="F15" s="1" t="s">
        <v>67</v>
      </c>
      <c r="I15" s="1" t="s">
        <v>69</v>
      </c>
      <c r="J15" s="1" t="n">
        <v>-8977.5</v>
      </c>
      <c r="K15" s="2" t="n">
        <v>8977.5</v>
      </c>
    </row>
    <row r="16" customFormat="false" ht="15" hidden="false" customHeight="false" outlineLevel="0" collapsed="false">
      <c r="B16" s="1" t="s">
        <v>67</v>
      </c>
      <c r="C16" s="21" t="s">
        <v>81</v>
      </c>
      <c r="D16" s="1" t="s">
        <v>67</v>
      </c>
      <c r="E16" s="1" t="s">
        <v>67</v>
      </c>
      <c r="F16" s="1" t="s">
        <v>67</v>
      </c>
      <c r="I16" s="1" t="s">
        <v>69</v>
      </c>
      <c r="J16" s="1" t="n">
        <v>-67300</v>
      </c>
      <c r="K16" s="2" t="n">
        <v>67300</v>
      </c>
    </row>
    <row r="17" customFormat="false" ht="15" hidden="false" customHeight="false" outlineLevel="0" collapsed="false">
      <c r="B17" s="1" t="s">
        <v>67</v>
      </c>
      <c r="C17" s="21" t="s">
        <v>82</v>
      </c>
      <c r="D17" s="1" t="s">
        <v>67</v>
      </c>
      <c r="E17" s="1" t="s">
        <v>67</v>
      </c>
      <c r="F17" s="1" t="s">
        <v>67</v>
      </c>
      <c r="I17" s="1" t="s">
        <v>69</v>
      </c>
      <c r="J17" s="1" t="n">
        <v>-5200</v>
      </c>
      <c r="K17" s="2" t="n">
        <v>5200</v>
      </c>
    </row>
    <row r="18" customFormat="false" ht="15" hidden="false" customHeight="false" outlineLevel="0" collapsed="false">
      <c r="B18" s="1" t="s">
        <v>67</v>
      </c>
      <c r="C18" s="21" t="s">
        <v>83</v>
      </c>
      <c r="D18" s="1" t="s">
        <v>67</v>
      </c>
      <c r="E18" s="1" t="s">
        <v>67</v>
      </c>
      <c r="F18" s="1" t="s">
        <v>67</v>
      </c>
      <c r="I18" s="1" t="s">
        <v>69</v>
      </c>
      <c r="J18" s="1" t="n">
        <v>-14140</v>
      </c>
      <c r="K18" s="2" t="n">
        <v>14140</v>
      </c>
    </row>
    <row r="19" customFormat="false" ht="15" hidden="false" customHeight="false" outlineLevel="0" collapsed="false">
      <c r="B19" s="1" t="s">
        <v>67</v>
      </c>
      <c r="C19" s="21" t="s">
        <v>84</v>
      </c>
      <c r="D19" s="1" t="s">
        <v>67</v>
      </c>
      <c r="E19" s="1" t="s">
        <v>67</v>
      </c>
      <c r="F19" s="1" t="s">
        <v>67</v>
      </c>
      <c r="I19" s="1" t="s">
        <v>69</v>
      </c>
      <c r="J19" s="1" t="n">
        <v>-11640</v>
      </c>
      <c r="K19" s="2" t="n">
        <v>11640</v>
      </c>
    </row>
    <row r="20" customFormat="false" ht="15" hidden="false" customHeight="false" outlineLevel="0" collapsed="false">
      <c r="B20" s="1" t="s">
        <v>67</v>
      </c>
      <c r="C20" s="21" t="s">
        <v>85</v>
      </c>
      <c r="D20" s="1" t="s">
        <v>67</v>
      </c>
      <c r="E20" s="1" t="s">
        <v>67</v>
      </c>
      <c r="F20" s="1" t="s">
        <v>67</v>
      </c>
      <c r="I20" s="1" t="s">
        <v>69</v>
      </c>
      <c r="J20" s="1" t="n">
        <v>-30802.5</v>
      </c>
      <c r="K20" s="2" t="n">
        <v>30802.5</v>
      </c>
    </row>
    <row r="21" customFormat="false" ht="15" hidden="false" customHeight="false" outlineLevel="0" collapsed="false">
      <c r="B21" s="1" t="s">
        <v>67</v>
      </c>
      <c r="C21" s="21" t="s">
        <v>86</v>
      </c>
      <c r="D21" s="1" t="s">
        <v>67</v>
      </c>
      <c r="E21" s="1" t="s">
        <v>67</v>
      </c>
      <c r="F21" s="1" t="s">
        <v>73</v>
      </c>
      <c r="I21" s="1" t="s">
        <v>69</v>
      </c>
      <c r="J21" s="1" t="n">
        <v>-6300</v>
      </c>
      <c r="K21" s="2" t="n">
        <v>6300</v>
      </c>
    </row>
    <row r="22" customFormat="false" ht="15" hidden="false" customHeight="false" outlineLevel="0" collapsed="false">
      <c r="B22" s="1" t="s">
        <v>67</v>
      </c>
      <c r="C22" s="21" t="s">
        <v>87</v>
      </c>
      <c r="D22" s="1" t="s">
        <v>67</v>
      </c>
      <c r="E22" s="1" t="s">
        <v>67</v>
      </c>
      <c r="F22" s="1" t="s">
        <v>67</v>
      </c>
      <c r="I22" s="1" t="s">
        <v>69</v>
      </c>
      <c r="J22" s="1" t="n">
        <v>-18144.89</v>
      </c>
      <c r="K22" s="2" t="n">
        <v>18144.89</v>
      </c>
    </row>
    <row r="23" customFormat="false" ht="15" hidden="false" customHeight="false" outlineLevel="0" collapsed="false">
      <c r="A23" s="22" t="s">
        <v>88</v>
      </c>
      <c r="K23" s="23" t="n">
        <f aca="false">SUM(K4:K22)</f>
        <v>415223.5</v>
      </c>
      <c r="M23" s="23"/>
    </row>
    <row r="24" customFormat="false" ht="1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customFormat="false" ht="15" hidden="false" customHeight="false" outlineLevel="0" collapsed="false">
      <c r="A25" s="19" t="s">
        <v>89</v>
      </c>
    </row>
    <row r="26" customFormat="false" ht="15" hidden="false" customHeight="false" outlineLevel="0" collapsed="false">
      <c r="B26" s="1" t="s">
        <v>90</v>
      </c>
      <c r="C26" s="21" t="s">
        <v>70</v>
      </c>
      <c r="D26" s="1" t="n">
        <v>4852</v>
      </c>
      <c r="E26" s="1" t="s">
        <v>91</v>
      </c>
      <c r="I26" s="1" t="s">
        <v>69</v>
      </c>
      <c r="J26" s="1" t="n">
        <v>2240</v>
      </c>
      <c r="K26" s="2" t="n">
        <v>2240</v>
      </c>
    </row>
    <row r="27" customFormat="false" ht="15" hidden="false" customHeight="false" outlineLevel="0" collapsed="false">
      <c r="B27" s="1" t="s">
        <v>90</v>
      </c>
      <c r="C27" s="21" t="s">
        <v>77</v>
      </c>
      <c r="D27" s="1" t="n">
        <v>4873</v>
      </c>
      <c r="E27" s="1" t="s">
        <v>91</v>
      </c>
      <c r="I27" s="1" t="s">
        <v>69</v>
      </c>
      <c r="J27" s="1" t="n">
        <v>1280</v>
      </c>
      <c r="K27" s="2" t="n">
        <v>1280</v>
      </c>
    </row>
    <row r="28" customFormat="false" ht="15" hidden="false" customHeight="false" outlineLevel="0" collapsed="false">
      <c r="B28" s="1" t="s">
        <v>90</v>
      </c>
      <c r="C28" s="21" t="s">
        <v>77</v>
      </c>
      <c r="D28" s="1" t="n">
        <v>4880</v>
      </c>
      <c r="E28" s="1" t="s">
        <v>92</v>
      </c>
      <c r="I28" s="1" t="s">
        <v>69</v>
      </c>
      <c r="J28" s="1" t="n">
        <v>2400</v>
      </c>
      <c r="K28" s="2" t="n">
        <v>2400</v>
      </c>
    </row>
    <row r="29" customFormat="false" ht="15" hidden="false" customHeight="false" outlineLevel="0" collapsed="false">
      <c r="B29" s="1" t="s">
        <v>90</v>
      </c>
      <c r="C29" s="21" t="s">
        <v>93</v>
      </c>
      <c r="D29" s="1" t="n">
        <v>4895</v>
      </c>
      <c r="E29" s="1" t="s">
        <v>91</v>
      </c>
      <c r="F29" s="1" t="s">
        <v>94</v>
      </c>
      <c r="I29" s="1" t="s">
        <v>69</v>
      </c>
      <c r="J29" s="1" t="n">
        <v>1520</v>
      </c>
      <c r="K29" s="2" t="n">
        <v>1520</v>
      </c>
    </row>
    <row r="30" customFormat="false" ht="15" hidden="false" customHeight="false" outlineLevel="0" collapsed="false">
      <c r="B30" s="1" t="s">
        <v>90</v>
      </c>
      <c r="C30" s="21" t="s">
        <v>95</v>
      </c>
      <c r="D30" s="1" t="n">
        <v>4899</v>
      </c>
      <c r="E30" s="1" t="s">
        <v>91</v>
      </c>
      <c r="F30" s="1" t="s">
        <v>94</v>
      </c>
      <c r="I30" s="1" t="s">
        <v>69</v>
      </c>
      <c r="J30" s="1" t="n">
        <v>960</v>
      </c>
      <c r="K30" s="2" t="n">
        <v>960</v>
      </c>
    </row>
    <row r="31" customFormat="false" ht="15" hidden="false" customHeight="false" outlineLevel="0" collapsed="false">
      <c r="B31" s="1" t="s">
        <v>90</v>
      </c>
      <c r="C31" s="21" t="s">
        <v>96</v>
      </c>
      <c r="D31" s="1" t="n">
        <v>4907</v>
      </c>
      <c r="E31" s="1" t="s">
        <v>92</v>
      </c>
      <c r="F31" s="1" t="s">
        <v>97</v>
      </c>
      <c r="I31" s="1" t="s">
        <v>69</v>
      </c>
      <c r="J31" s="1" t="n">
        <v>2400</v>
      </c>
      <c r="K31" s="2" t="n">
        <v>2400</v>
      </c>
    </row>
    <row r="32" customFormat="false" ht="15" hidden="false" customHeight="false" outlineLevel="0" collapsed="false">
      <c r="B32" s="1" t="s">
        <v>90</v>
      </c>
      <c r="C32" s="21" t="s">
        <v>98</v>
      </c>
      <c r="D32" s="1" t="n">
        <v>4913</v>
      </c>
      <c r="E32" s="1" t="s">
        <v>92</v>
      </c>
      <c r="F32" s="1" t="s">
        <v>99</v>
      </c>
      <c r="I32" s="1" t="s">
        <v>69</v>
      </c>
      <c r="J32" s="1" t="n">
        <v>500</v>
      </c>
      <c r="K32" s="2" t="n">
        <v>500</v>
      </c>
    </row>
    <row r="33" customFormat="false" ht="15" hidden="false" customHeight="false" outlineLevel="0" collapsed="false">
      <c r="B33" s="1" t="s">
        <v>90</v>
      </c>
      <c r="C33" s="21" t="s">
        <v>100</v>
      </c>
      <c r="D33" s="1" t="n">
        <v>4917</v>
      </c>
      <c r="E33" s="1" t="s">
        <v>91</v>
      </c>
      <c r="I33" s="1" t="s">
        <v>69</v>
      </c>
      <c r="J33" s="1" t="n">
        <v>800</v>
      </c>
      <c r="K33" s="2" t="n">
        <v>800</v>
      </c>
    </row>
    <row r="34" customFormat="false" ht="15" hidden="false" customHeight="false" outlineLevel="0" collapsed="false">
      <c r="B34" s="1" t="s">
        <v>90</v>
      </c>
      <c r="C34" s="21" t="s">
        <v>87</v>
      </c>
      <c r="D34" s="1" t="n">
        <v>4923</v>
      </c>
      <c r="E34" s="1" t="s">
        <v>92</v>
      </c>
      <c r="F34" s="1" t="s">
        <v>101</v>
      </c>
      <c r="I34" s="1" t="s">
        <v>69</v>
      </c>
      <c r="J34" s="1" t="n">
        <v>1600</v>
      </c>
      <c r="K34" s="2" t="n">
        <v>1600</v>
      </c>
    </row>
    <row r="35" customFormat="false" ht="15" hidden="false" customHeight="false" outlineLevel="0" collapsed="false">
      <c r="A35" s="24" t="s">
        <v>102</v>
      </c>
      <c r="B35" s="24"/>
      <c r="C35" s="24"/>
      <c r="D35" s="24"/>
      <c r="E35" s="24"/>
      <c r="F35" s="24"/>
      <c r="G35" s="24"/>
      <c r="H35" s="24"/>
      <c r="I35" s="24"/>
      <c r="K35" s="23" t="n">
        <f aca="false">SUM(K26:K34)</f>
        <v>13700</v>
      </c>
    </row>
    <row r="36" customFormat="false" ht="1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customFormat="false" ht="15" hidden="false" customHeight="false" outlineLevel="0" collapsed="false">
      <c r="A37" s="19" t="s">
        <v>103</v>
      </c>
    </row>
    <row r="38" customFormat="false" ht="15" hidden="false" customHeight="false" outlineLevel="0" collapsed="false">
      <c r="B38" s="1" t="s">
        <v>90</v>
      </c>
      <c r="C38" s="21" t="s">
        <v>68</v>
      </c>
      <c r="D38" s="25" t="n">
        <v>4845</v>
      </c>
      <c r="E38" s="26" t="s">
        <v>104</v>
      </c>
      <c r="I38" s="1" t="s">
        <v>69</v>
      </c>
      <c r="J38" s="1" t="n">
        <v>5200</v>
      </c>
      <c r="K38" s="2" t="n">
        <v>5200</v>
      </c>
    </row>
    <row r="39" customFormat="false" ht="15" hidden="false" customHeight="false" outlineLevel="0" collapsed="false">
      <c r="B39" s="1" t="s">
        <v>90</v>
      </c>
      <c r="C39" s="21" t="s">
        <v>68</v>
      </c>
      <c r="D39" s="25" t="n">
        <v>4847</v>
      </c>
      <c r="E39" s="1" t="s">
        <v>105</v>
      </c>
      <c r="I39" s="1" t="s">
        <v>69</v>
      </c>
      <c r="J39" s="1" t="n">
        <v>360</v>
      </c>
      <c r="K39" s="2" t="n">
        <v>360</v>
      </c>
    </row>
    <row r="40" customFormat="false" ht="15" hidden="false" customHeight="false" outlineLevel="0" collapsed="false">
      <c r="B40" s="1" t="s">
        <v>90</v>
      </c>
      <c r="C40" s="21" t="s">
        <v>74</v>
      </c>
      <c r="D40" s="25" t="n">
        <v>4862</v>
      </c>
      <c r="E40" s="1" t="s">
        <v>105</v>
      </c>
      <c r="I40" s="1" t="s">
        <v>69</v>
      </c>
      <c r="J40" s="1" t="n">
        <v>270</v>
      </c>
      <c r="K40" s="2" t="n">
        <v>270</v>
      </c>
    </row>
    <row r="41" customFormat="false" ht="15" hidden="false" customHeight="false" outlineLevel="0" collapsed="false">
      <c r="B41" s="1" t="s">
        <v>90</v>
      </c>
      <c r="C41" s="21" t="s">
        <v>77</v>
      </c>
      <c r="D41" s="25" t="n">
        <v>4876</v>
      </c>
      <c r="E41" s="1" t="s">
        <v>105</v>
      </c>
      <c r="I41" s="1" t="s">
        <v>69</v>
      </c>
      <c r="J41" s="1" t="n">
        <v>135</v>
      </c>
      <c r="K41" s="2" t="n">
        <v>135</v>
      </c>
    </row>
    <row r="42" customFormat="false" ht="15" hidden="false" customHeight="false" outlineLevel="0" collapsed="false">
      <c r="B42" s="1" t="s">
        <v>90</v>
      </c>
      <c r="C42" s="21" t="s">
        <v>77</v>
      </c>
      <c r="D42" s="25" t="n">
        <v>4878</v>
      </c>
      <c r="E42" s="1" t="s">
        <v>106</v>
      </c>
      <c r="F42" s="1" t="s">
        <v>107</v>
      </c>
      <c r="I42" s="1" t="s">
        <v>69</v>
      </c>
      <c r="J42" s="1" t="n">
        <v>9000</v>
      </c>
      <c r="K42" s="2" t="n">
        <v>9000</v>
      </c>
    </row>
    <row r="43" customFormat="false" ht="15" hidden="false" customHeight="false" outlineLevel="0" collapsed="false">
      <c r="B43" s="1" t="s">
        <v>90</v>
      </c>
      <c r="C43" s="21" t="s">
        <v>79</v>
      </c>
      <c r="D43" s="25" t="n">
        <v>4884</v>
      </c>
      <c r="E43" s="1" t="s">
        <v>105</v>
      </c>
      <c r="I43" s="1" t="s">
        <v>69</v>
      </c>
      <c r="J43" s="1" t="n">
        <v>495</v>
      </c>
      <c r="K43" s="2" t="n">
        <v>495</v>
      </c>
    </row>
    <row r="44" customFormat="false" ht="15" hidden="false" customHeight="false" outlineLevel="0" collapsed="false">
      <c r="B44" s="1" t="s">
        <v>90</v>
      </c>
      <c r="C44" s="21" t="s">
        <v>79</v>
      </c>
      <c r="D44" s="25" t="n">
        <v>4888</v>
      </c>
      <c r="E44" s="1" t="s">
        <v>108</v>
      </c>
      <c r="F44" s="1" t="n">
        <v>2364</v>
      </c>
      <c r="I44" s="1" t="s">
        <v>69</v>
      </c>
      <c r="J44" s="1" t="n">
        <v>700</v>
      </c>
      <c r="K44" s="2" t="n">
        <v>700</v>
      </c>
    </row>
    <row r="45" customFormat="false" ht="15" hidden="false" customHeight="false" outlineLevel="0" collapsed="false">
      <c r="B45" s="1" t="s">
        <v>90</v>
      </c>
      <c r="C45" s="21" t="s">
        <v>80</v>
      </c>
      <c r="D45" s="25" t="n">
        <v>4889</v>
      </c>
      <c r="E45" s="1" t="s">
        <v>108</v>
      </c>
      <c r="F45" s="1" t="n">
        <v>2364</v>
      </c>
      <c r="I45" s="1" t="s">
        <v>69</v>
      </c>
      <c r="J45" s="1" t="n">
        <v>350</v>
      </c>
      <c r="K45" s="2" t="n">
        <v>350</v>
      </c>
    </row>
    <row r="46" customFormat="false" ht="15" hidden="false" customHeight="false" outlineLevel="0" collapsed="false">
      <c r="B46" s="1" t="s">
        <v>90</v>
      </c>
      <c r="C46" s="21" t="s">
        <v>109</v>
      </c>
      <c r="D46" s="25" t="n">
        <v>4892</v>
      </c>
      <c r="E46" s="1" t="s">
        <v>105</v>
      </c>
      <c r="F46" s="1" t="s">
        <v>110</v>
      </c>
      <c r="I46" s="1" t="s">
        <v>69</v>
      </c>
      <c r="J46" s="1" t="n">
        <v>315</v>
      </c>
      <c r="K46" s="2" t="n">
        <v>315</v>
      </c>
    </row>
    <row r="47" customFormat="false" ht="15" hidden="false" customHeight="false" outlineLevel="0" collapsed="false">
      <c r="B47" s="1" t="s">
        <v>90</v>
      </c>
      <c r="C47" s="21" t="s">
        <v>82</v>
      </c>
      <c r="D47" s="25" t="n">
        <v>4902</v>
      </c>
      <c r="E47" s="1" t="s">
        <v>105</v>
      </c>
      <c r="F47" s="1" t="s">
        <v>110</v>
      </c>
      <c r="I47" s="1" t="s">
        <v>69</v>
      </c>
      <c r="J47" s="1" t="n">
        <v>90</v>
      </c>
      <c r="K47" s="2" t="n">
        <v>90</v>
      </c>
    </row>
    <row r="48" customFormat="false" ht="15" hidden="false" customHeight="false" outlineLevel="0" collapsed="false">
      <c r="B48" s="1" t="s">
        <v>90</v>
      </c>
      <c r="C48" s="21" t="s">
        <v>111</v>
      </c>
      <c r="D48" s="25" t="s">
        <v>112</v>
      </c>
      <c r="E48" s="1" t="s">
        <v>113</v>
      </c>
      <c r="F48" s="1" t="s">
        <v>114</v>
      </c>
      <c r="I48" s="1" t="s">
        <v>69</v>
      </c>
      <c r="J48" s="1" t="n">
        <v>210</v>
      </c>
      <c r="K48" s="2" t="n">
        <v>210</v>
      </c>
    </row>
    <row r="49" customFormat="false" ht="15" hidden="false" customHeight="false" outlineLevel="0" collapsed="false">
      <c r="B49" s="1" t="s">
        <v>90</v>
      </c>
      <c r="C49" s="21" t="s">
        <v>115</v>
      </c>
      <c r="D49" s="25" t="n">
        <v>4904</v>
      </c>
      <c r="E49" s="1" t="s">
        <v>105</v>
      </c>
      <c r="F49" s="1" t="s">
        <v>116</v>
      </c>
      <c r="I49" s="1" t="s">
        <v>69</v>
      </c>
      <c r="J49" s="1" t="n">
        <v>675</v>
      </c>
      <c r="K49" s="2" t="n">
        <v>675</v>
      </c>
    </row>
    <row r="50" customFormat="false" ht="15" hidden="false" customHeight="false" outlineLevel="0" collapsed="false">
      <c r="B50" s="1" t="s">
        <v>90</v>
      </c>
      <c r="C50" s="21" t="s">
        <v>117</v>
      </c>
      <c r="D50" s="25" t="s">
        <v>112</v>
      </c>
      <c r="E50" s="1" t="s">
        <v>113</v>
      </c>
      <c r="F50" s="1" t="s">
        <v>114</v>
      </c>
      <c r="I50" s="1" t="s">
        <v>69</v>
      </c>
      <c r="J50" s="1" t="n">
        <v>490</v>
      </c>
      <c r="K50" s="2" t="n">
        <v>490</v>
      </c>
    </row>
    <row r="51" customFormat="false" ht="15" hidden="false" customHeight="false" outlineLevel="0" collapsed="false">
      <c r="B51" s="1" t="s">
        <v>90</v>
      </c>
      <c r="C51" s="21" t="s">
        <v>83</v>
      </c>
      <c r="D51" s="25" t="n">
        <v>4908</v>
      </c>
      <c r="E51" s="1" t="s">
        <v>105</v>
      </c>
      <c r="F51" s="1" t="s">
        <v>118</v>
      </c>
      <c r="I51" s="1" t="s">
        <v>69</v>
      </c>
      <c r="J51" s="1" t="n">
        <v>180</v>
      </c>
      <c r="K51" s="2" t="n">
        <v>180</v>
      </c>
    </row>
    <row r="52" customFormat="false" ht="15" hidden="false" customHeight="false" outlineLevel="0" collapsed="false">
      <c r="B52" s="1" t="s">
        <v>90</v>
      </c>
      <c r="C52" s="21" t="s">
        <v>100</v>
      </c>
      <c r="D52" s="25" t="n">
        <v>4916</v>
      </c>
      <c r="E52" s="1" t="s">
        <v>105</v>
      </c>
      <c r="I52" s="1" t="s">
        <v>69</v>
      </c>
      <c r="J52" s="1" t="n">
        <v>720</v>
      </c>
      <c r="K52" s="2" t="n">
        <v>720</v>
      </c>
    </row>
    <row r="53" customFormat="false" ht="15" hidden="false" customHeight="false" outlineLevel="0" collapsed="false">
      <c r="B53" s="1" t="s">
        <v>90</v>
      </c>
      <c r="C53" s="21" t="s">
        <v>85</v>
      </c>
      <c r="D53" s="25" t="n">
        <v>4920</v>
      </c>
      <c r="E53" s="1" t="s">
        <v>105</v>
      </c>
      <c r="F53" s="1" t="s">
        <v>119</v>
      </c>
      <c r="I53" s="1" t="s">
        <v>69</v>
      </c>
      <c r="J53" s="1" t="n">
        <v>360</v>
      </c>
      <c r="K53" s="2" t="n">
        <v>360</v>
      </c>
    </row>
    <row r="54" customFormat="false" ht="15" hidden="false" customHeight="false" outlineLevel="0" collapsed="false">
      <c r="B54" s="1" t="s">
        <v>90</v>
      </c>
      <c r="C54" s="21" t="s">
        <v>120</v>
      </c>
      <c r="D54" s="25" t="n">
        <v>4930</v>
      </c>
      <c r="E54" s="1" t="s">
        <v>104</v>
      </c>
      <c r="I54" s="1" t="s">
        <v>69</v>
      </c>
      <c r="J54" s="1" t="n">
        <v>3575</v>
      </c>
      <c r="K54" s="2" t="n">
        <v>3575</v>
      </c>
    </row>
    <row r="55" customFormat="false" ht="15" hidden="false" customHeight="false" outlineLevel="0" collapsed="false">
      <c r="A55" s="24" t="s">
        <v>121</v>
      </c>
      <c r="B55" s="24"/>
      <c r="C55" s="24"/>
      <c r="D55" s="24"/>
      <c r="E55" s="24"/>
      <c r="F55" s="24"/>
      <c r="G55" s="24"/>
      <c r="H55" s="24"/>
      <c r="I55" s="24"/>
      <c r="K55" s="23" t="n">
        <f aca="false">SUM(K38:K54)</f>
        <v>23125</v>
      </c>
      <c r="M55" s="2" t="n">
        <f aca="false">K35+K55</f>
        <v>36825</v>
      </c>
    </row>
    <row r="56" customFormat="false" ht="15" hidden="false" customHeight="fals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customFormat="false" ht="15" hidden="false" customHeight="false" outlineLevel="0" collapsed="false">
      <c r="A57" s="19" t="s">
        <v>122</v>
      </c>
    </row>
    <row r="58" customFormat="false" ht="15" hidden="false" customHeight="false" outlineLevel="0" collapsed="false">
      <c r="B58" s="1" t="s">
        <v>90</v>
      </c>
      <c r="C58" s="21" t="s">
        <v>68</v>
      </c>
      <c r="D58" s="1" t="s">
        <v>123</v>
      </c>
      <c r="E58" s="1" t="s">
        <v>124</v>
      </c>
      <c r="F58" s="1" t="s">
        <v>125</v>
      </c>
      <c r="I58" s="1" t="s">
        <v>69</v>
      </c>
      <c r="J58" s="1" t="n">
        <v>49.34</v>
      </c>
      <c r="K58" s="2" t="n">
        <v>49.34</v>
      </c>
    </row>
    <row r="59" customFormat="false" ht="15" hidden="false" customHeight="false" outlineLevel="0" collapsed="false">
      <c r="B59" s="1" t="s">
        <v>90</v>
      </c>
      <c r="C59" s="21" t="s">
        <v>70</v>
      </c>
      <c r="D59" s="1" t="s">
        <v>126</v>
      </c>
      <c r="E59" s="1" t="s">
        <v>124</v>
      </c>
      <c r="F59" s="1" t="s">
        <v>125</v>
      </c>
      <c r="I59" s="1" t="s">
        <v>69</v>
      </c>
    </row>
    <row r="60" customFormat="false" ht="15" hidden="false" customHeight="false" outlineLevel="0" collapsed="false">
      <c r="B60" s="1" t="s">
        <v>90</v>
      </c>
      <c r="C60" s="21" t="s">
        <v>72</v>
      </c>
      <c r="D60" s="1" t="s">
        <v>126</v>
      </c>
      <c r="E60" s="1" t="s">
        <v>124</v>
      </c>
      <c r="F60" s="1" t="s">
        <v>125</v>
      </c>
      <c r="I60" s="1" t="s">
        <v>69</v>
      </c>
    </row>
    <row r="61" customFormat="false" ht="15" hidden="false" customHeight="false" outlineLevel="0" collapsed="false">
      <c r="B61" s="1" t="s">
        <v>90</v>
      </c>
      <c r="C61" s="21" t="s">
        <v>74</v>
      </c>
      <c r="D61" s="1" t="s">
        <v>126</v>
      </c>
      <c r="E61" s="1" t="s">
        <v>124</v>
      </c>
      <c r="F61" s="1" t="s">
        <v>125</v>
      </c>
      <c r="I61" s="1" t="s">
        <v>69</v>
      </c>
    </row>
    <row r="62" customFormat="false" ht="15" hidden="false" customHeight="false" outlineLevel="0" collapsed="false">
      <c r="B62" s="1" t="s">
        <v>90</v>
      </c>
      <c r="C62" s="21" t="s">
        <v>75</v>
      </c>
      <c r="D62" s="1" t="s">
        <v>126</v>
      </c>
      <c r="E62" s="1" t="s">
        <v>124</v>
      </c>
      <c r="F62" s="1" t="s">
        <v>125</v>
      </c>
      <c r="I62" s="1" t="s">
        <v>69</v>
      </c>
    </row>
    <row r="63" customFormat="false" ht="15" hidden="false" customHeight="false" outlineLevel="0" collapsed="false">
      <c r="B63" s="1" t="s">
        <v>90</v>
      </c>
      <c r="C63" s="21" t="s">
        <v>77</v>
      </c>
      <c r="D63" s="1" t="s">
        <v>126</v>
      </c>
      <c r="E63" s="1" t="s">
        <v>124</v>
      </c>
      <c r="F63" s="1" t="s">
        <v>125</v>
      </c>
      <c r="I63" s="1" t="s">
        <v>69</v>
      </c>
    </row>
    <row r="64" customFormat="false" ht="15" hidden="false" customHeight="false" outlineLevel="0" collapsed="false">
      <c r="B64" s="1" t="s">
        <v>90</v>
      </c>
      <c r="C64" s="21" t="s">
        <v>79</v>
      </c>
      <c r="D64" s="1" t="s">
        <v>126</v>
      </c>
      <c r="E64" s="1" t="s">
        <v>124</v>
      </c>
      <c r="F64" s="1" t="s">
        <v>125</v>
      </c>
      <c r="I64" s="1" t="s">
        <v>69</v>
      </c>
    </row>
    <row r="65" customFormat="false" ht="15" hidden="false" customHeight="false" outlineLevel="0" collapsed="false">
      <c r="B65" s="1" t="s">
        <v>127</v>
      </c>
      <c r="C65" s="21" t="s">
        <v>128</v>
      </c>
      <c r="E65" s="1" t="s">
        <v>129</v>
      </c>
      <c r="I65" s="1" t="s">
        <v>130</v>
      </c>
      <c r="J65" s="1" t="n">
        <v>36.84</v>
      </c>
      <c r="K65" s="2" t="n">
        <v>36.84</v>
      </c>
    </row>
    <row r="66" customFormat="false" ht="15" hidden="false" customHeight="false" outlineLevel="0" collapsed="false">
      <c r="B66" s="1" t="s">
        <v>127</v>
      </c>
      <c r="C66" s="21" t="s">
        <v>82</v>
      </c>
      <c r="E66" s="1" t="s">
        <v>129</v>
      </c>
      <c r="I66" s="1" t="s">
        <v>130</v>
      </c>
      <c r="J66" s="1" t="n">
        <v>2.18</v>
      </c>
      <c r="K66" s="2" t="n">
        <v>2.18</v>
      </c>
    </row>
    <row r="67" customFormat="false" ht="15" hidden="false" customHeight="false" outlineLevel="0" collapsed="false">
      <c r="B67" s="1" t="s">
        <v>127</v>
      </c>
      <c r="C67" s="21" t="s">
        <v>131</v>
      </c>
      <c r="E67" s="1" t="s">
        <v>129</v>
      </c>
      <c r="I67" s="1" t="s">
        <v>130</v>
      </c>
      <c r="J67" s="1" t="n">
        <v>2.18</v>
      </c>
      <c r="K67" s="2" t="n">
        <v>2.18</v>
      </c>
    </row>
    <row r="68" customFormat="false" ht="15" hidden="false" customHeight="false" outlineLevel="0" collapsed="false">
      <c r="B68" s="1" t="s">
        <v>90</v>
      </c>
      <c r="C68" s="21" t="s">
        <v>132</v>
      </c>
      <c r="D68" s="1" t="n">
        <v>4914</v>
      </c>
      <c r="E68" s="1" t="s">
        <v>133</v>
      </c>
      <c r="F68" s="1" t="s">
        <v>134</v>
      </c>
      <c r="I68" s="1" t="s">
        <v>69</v>
      </c>
      <c r="J68" s="1" t="n">
        <v>605</v>
      </c>
      <c r="K68" s="2" t="n">
        <v>605</v>
      </c>
    </row>
    <row r="69" customFormat="false" ht="15" hidden="false" customHeight="false" outlineLevel="0" collapsed="false">
      <c r="A69" s="22" t="s">
        <v>135</v>
      </c>
      <c r="K69" s="23" t="n">
        <f aca="false">SUM(K58:K68)</f>
        <v>695.54</v>
      </c>
      <c r="M69" s="23"/>
    </row>
    <row r="70" customFormat="false" ht="15" hidden="false" customHeight="false" outlineLevel="0" collapsed="false">
      <c r="A70" s="22"/>
      <c r="K70" s="23"/>
      <c r="M70" s="23"/>
    </row>
    <row r="71" customFormat="false" ht="15" hidden="false" customHeight="false" outlineLevel="0" collapsed="false">
      <c r="A71" s="22" t="s">
        <v>136</v>
      </c>
      <c r="K71" s="23"/>
      <c r="M71" s="23"/>
    </row>
    <row r="72" customFormat="false" ht="15" hidden="false" customHeight="false" outlineLevel="0" collapsed="false">
      <c r="A72" s="22"/>
      <c r="B72" s="1" t="s">
        <v>90</v>
      </c>
      <c r="C72" s="21" t="s">
        <v>109</v>
      </c>
      <c r="D72" s="1" t="n">
        <v>4891</v>
      </c>
      <c r="E72" s="1" t="s">
        <v>137</v>
      </c>
      <c r="I72" s="1" t="s">
        <v>69</v>
      </c>
      <c r="J72" s="1" t="n">
        <v>5000</v>
      </c>
      <c r="K72" s="2" t="n">
        <v>5000</v>
      </c>
      <c r="M72" s="23"/>
    </row>
    <row r="73" customFormat="false" ht="15" hidden="false" customHeight="false" outlineLevel="0" collapsed="false">
      <c r="A73" s="22" t="s">
        <v>138</v>
      </c>
      <c r="C73" s="21"/>
      <c r="K73" s="23" t="n">
        <f aca="false">K72</f>
        <v>5000</v>
      </c>
      <c r="M73" s="23"/>
    </row>
    <row r="74" customFormat="false" ht="15" hidden="false" customHeight="false" outlineLevel="0" collapsed="false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</row>
    <row r="75" customFormat="false" ht="15" hidden="false" customHeight="false" outlineLevel="0" collapsed="false">
      <c r="A75" s="19" t="s">
        <v>6</v>
      </c>
    </row>
    <row r="76" customFormat="false" ht="15" hidden="false" customHeight="false" outlineLevel="0" collapsed="false">
      <c r="B76" s="1" t="s">
        <v>90</v>
      </c>
      <c r="C76" s="21" t="s">
        <v>68</v>
      </c>
      <c r="D76" s="1" t="s">
        <v>123</v>
      </c>
      <c r="E76" s="1" t="s">
        <v>124</v>
      </c>
      <c r="I76" s="1" t="s">
        <v>69</v>
      </c>
    </row>
    <row r="77" customFormat="false" ht="15" hidden="false" customHeight="false" outlineLevel="0" collapsed="false">
      <c r="B77" s="1" t="s">
        <v>90</v>
      </c>
      <c r="C77" s="21" t="s">
        <v>70</v>
      </c>
      <c r="D77" s="1" t="s">
        <v>126</v>
      </c>
      <c r="E77" s="1" t="s">
        <v>124</v>
      </c>
      <c r="I77" s="1" t="s">
        <v>69</v>
      </c>
    </row>
    <row r="78" customFormat="false" ht="15" hidden="false" customHeight="false" outlineLevel="0" collapsed="false">
      <c r="B78" s="1" t="s">
        <v>90</v>
      </c>
      <c r="C78" s="21" t="s">
        <v>72</v>
      </c>
      <c r="D78" s="1" t="s">
        <v>126</v>
      </c>
      <c r="E78" s="1" t="s">
        <v>124</v>
      </c>
      <c r="I78" s="1" t="s">
        <v>69</v>
      </c>
    </row>
    <row r="79" customFormat="false" ht="15" hidden="false" customHeight="false" outlineLevel="0" collapsed="false">
      <c r="B79" s="1" t="s">
        <v>90</v>
      </c>
      <c r="C79" s="21" t="s">
        <v>74</v>
      </c>
      <c r="D79" s="1" t="s">
        <v>126</v>
      </c>
      <c r="E79" s="1" t="s">
        <v>124</v>
      </c>
      <c r="I79" s="1" t="s">
        <v>69</v>
      </c>
    </row>
    <row r="80" customFormat="false" ht="15" hidden="false" customHeight="false" outlineLevel="0" collapsed="false">
      <c r="B80" s="1" t="s">
        <v>90</v>
      </c>
      <c r="C80" s="21" t="s">
        <v>75</v>
      </c>
      <c r="D80" s="1" t="s">
        <v>126</v>
      </c>
      <c r="E80" s="1" t="s">
        <v>124</v>
      </c>
      <c r="I80" s="1" t="s">
        <v>69</v>
      </c>
    </row>
    <row r="81" customFormat="false" ht="15" hidden="false" customHeight="false" outlineLevel="0" collapsed="false">
      <c r="B81" s="1" t="s">
        <v>90</v>
      </c>
      <c r="C81" s="21" t="s">
        <v>77</v>
      </c>
      <c r="D81" s="1" t="s">
        <v>126</v>
      </c>
      <c r="E81" s="1" t="s">
        <v>124</v>
      </c>
      <c r="I81" s="1" t="s">
        <v>69</v>
      </c>
    </row>
    <row r="82" customFormat="false" ht="15" hidden="false" customHeight="false" outlineLevel="0" collapsed="false">
      <c r="B82" s="1" t="s">
        <v>90</v>
      </c>
      <c r="C82" s="21" t="s">
        <v>79</v>
      </c>
      <c r="D82" s="1" t="s">
        <v>126</v>
      </c>
      <c r="E82" s="1" t="s">
        <v>124</v>
      </c>
      <c r="I82" s="1" t="s">
        <v>69</v>
      </c>
    </row>
    <row r="83" customFormat="false" ht="15" hidden="false" customHeight="false" outlineLevel="0" collapsed="false">
      <c r="B83" s="1" t="s">
        <v>127</v>
      </c>
      <c r="C83" s="21" t="s">
        <v>139</v>
      </c>
      <c r="E83" s="1" t="s">
        <v>140</v>
      </c>
      <c r="I83" s="1" t="s">
        <v>130</v>
      </c>
      <c r="J83" s="1" t="n">
        <v>120.59</v>
      </c>
      <c r="K83" s="2" t="n">
        <v>120.59</v>
      </c>
    </row>
    <row r="84" customFormat="false" ht="15" hidden="false" customHeight="false" outlineLevel="0" collapsed="false">
      <c r="B84" s="1" t="s">
        <v>127</v>
      </c>
      <c r="C84" s="21" t="s">
        <v>141</v>
      </c>
      <c r="E84" s="1" t="s">
        <v>142</v>
      </c>
      <c r="I84" s="1" t="s">
        <v>130</v>
      </c>
      <c r="J84" s="1" t="n">
        <v>1.19</v>
      </c>
      <c r="K84" s="2" t="n">
        <v>1.19</v>
      </c>
    </row>
    <row r="85" customFormat="false" ht="15" hidden="false" customHeight="false" outlineLevel="0" collapsed="false">
      <c r="B85" s="1" t="s">
        <v>127</v>
      </c>
      <c r="C85" s="21" t="s">
        <v>143</v>
      </c>
      <c r="E85" s="1" t="s">
        <v>140</v>
      </c>
      <c r="I85" s="1" t="s">
        <v>130</v>
      </c>
      <c r="J85" s="1" t="n">
        <v>120.59</v>
      </c>
      <c r="K85" s="2" t="n">
        <v>120.59</v>
      </c>
    </row>
    <row r="86" customFormat="false" ht="15" hidden="false" customHeight="false" outlineLevel="0" collapsed="false">
      <c r="B86" s="1" t="s">
        <v>127</v>
      </c>
      <c r="C86" s="21" t="s">
        <v>144</v>
      </c>
      <c r="E86" s="1" t="s">
        <v>140</v>
      </c>
      <c r="I86" s="1" t="s">
        <v>130</v>
      </c>
      <c r="J86" s="1" t="n">
        <v>120.59</v>
      </c>
      <c r="K86" s="2" t="n">
        <v>120.59</v>
      </c>
    </row>
    <row r="87" customFormat="false" ht="15" hidden="false" customHeight="false" outlineLevel="0" collapsed="false">
      <c r="B87" s="1" t="s">
        <v>90</v>
      </c>
      <c r="C87" s="21" t="s">
        <v>145</v>
      </c>
      <c r="E87" s="1" t="s">
        <v>146</v>
      </c>
      <c r="I87" s="1" t="s">
        <v>69</v>
      </c>
      <c r="J87" s="1" t="n">
        <v>150</v>
      </c>
      <c r="K87" s="2" t="n">
        <v>150</v>
      </c>
    </row>
    <row r="88" customFormat="false" ht="15" hidden="false" customHeight="false" outlineLevel="0" collapsed="false">
      <c r="B88" s="1" t="s">
        <v>127</v>
      </c>
      <c r="C88" s="21" t="s">
        <v>84</v>
      </c>
      <c r="E88" s="1" t="s">
        <v>140</v>
      </c>
      <c r="I88" s="1" t="s">
        <v>130</v>
      </c>
      <c r="J88" s="1" t="n">
        <v>120.59</v>
      </c>
      <c r="K88" s="2" t="n">
        <v>120.59</v>
      </c>
    </row>
    <row r="89" customFormat="false" ht="15" hidden="false" customHeight="false" outlineLevel="0" collapsed="false">
      <c r="B89" s="1" t="s">
        <v>127</v>
      </c>
      <c r="C89" s="21" t="s">
        <v>147</v>
      </c>
      <c r="E89" s="1" t="s">
        <v>140</v>
      </c>
      <c r="I89" s="1" t="s">
        <v>130</v>
      </c>
      <c r="J89" s="1" t="n">
        <v>127.17</v>
      </c>
      <c r="K89" s="2" t="n">
        <v>127.17</v>
      </c>
    </row>
    <row r="90" customFormat="false" ht="15" hidden="false" customHeight="false" outlineLevel="0" collapsed="false">
      <c r="A90" s="22" t="s">
        <v>148</v>
      </c>
      <c r="K90" s="23" t="n">
        <f aca="false">SUM(K78:K89)</f>
        <v>760.72</v>
      </c>
    </row>
    <row r="91" customFormat="false" ht="15" hidden="false" customHeight="false" outlineLevel="0" collapsed="false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</row>
    <row r="92" customFormat="false" ht="15" hidden="false" customHeight="false" outlineLevel="0" collapsed="false">
      <c r="A92" s="19" t="s">
        <v>149</v>
      </c>
    </row>
    <row r="93" customFormat="false" ht="15" hidden="false" customHeight="false" outlineLevel="0" collapsed="false">
      <c r="B93" s="1" t="s">
        <v>90</v>
      </c>
      <c r="C93" s="21" t="s">
        <v>150</v>
      </c>
      <c r="D93" s="1" t="n">
        <v>4835</v>
      </c>
      <c r="E93" s="1" t="s">
        <v>151</v>
      </c>
      <c r="F93" s="1" t="s">
        <v>152</v>
      </c>
      <c r="I93" s="1" t="s">
        <v>69</v>
      </c>
      <c r="J93" s="1" t="n">
        <v>176</v>
      </c>
      <c r="K93" s="2" t="n">
        <v>176</v>
      </c>
    </row>
    <row r="94" customFormat="false" ht="15" hidden="false" customHeight="false" outlineLevel="0" collapsed="false">
      <c r="B94" s="1" t="s">
        <v>90</v>
      </c>
      <c r="C94" s="21" t="s">
        <v>77</v>
      </c>
      <c r="D94" s="1" t="n">
        <v>4871</v>
      </c>
      <c r="E94" s="1" t="s">
        <v>151</v>
      </c>
      <c r="I94" s="1" t="s">
        <v>69</v>
      </c>
      <c r="J94" s="1" t="n">
        <v>55</v>
      </c>
      <c r="K94" s="2" t="n">
        <v>55</v>
      </c>
    </row>
    <row r="95" customFormat="false" ht="15" hidden="false" customHeight="false" outlineLevel="0" collapsed="false">
      <c r="A95" s="22" t="s">
        <v>153</v>
      </c>
      <c r="K95" s="23" t="n">
        <f aca="false">K93+K94</f>
        <v>231</v>
      </c>
    </row>
    <row r="96" customFormat="false" ht="15" hidden="false" customHeight="false" outlineLevel="0" collapsed="false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</row>
    <row r="97" customFormat="false" ht="15" hidden="false" customHeight="false" outlineLevel="0" collapsed="false">
      <c r="A97" s="19" t="s">
        <v>154</v>
      </c>
    </row>
    <row r="98" customFormat="false" ht="15" hidden="false" customHeight="false" outlineLevel="0" collapsed="false">
      <c r="B98" s="1" t="s">
        <v>127</v>
      </c>
      <c r="C98" s="21" t="s">
        <v>128</v>
      </c>
      <c r="E98" s="1" t="s">
        <v>155</v>
      </c>
      <c r="I98" s="1" t="s">
        <v>130</v>
      </c>
      <c r="J98" s="1" t="n">
        <v>70</v>
      </c>
      <c r="K98" s="2" t="n">
        <v>70</v>
      </c>
    </row>
    <row r="99" customFormat="false" ht="15" hidden="false" customHeight="false" outlineLevel="0" collapsed="false">
      <c r="B99" s="1" t="s">
        <v>127</v>
      </c>
      <c r="C99" s="21" t="s">
        <v>128</v>
      </c>
      <c r="E99" s="1" t="s">
        <v>156</v>
      </c>
      <c r="I99" s="1" t="s">
        <v>130</v>
      </c>
      <c r="J99" s="1" t="n">
        <v>100</v>
      </c>
      <c r="K99" s="2" t="n">
        <v>100</v>
      </c>
    </row>
    <row r="100" customFormat="false" ht="15" hidden="false" customHeight="false" outlineLevel="0" collapsed="false">
      <c r="B100" s="1" t="s">
        <v>127</v>
      </c>
      <c r="C100" s="21" t="s">
        <v>157</v>
      </c>
      <c r="E100" s="1" t="s">
        <v>155</v>
      </c>
      <c r="I100" s="1" t="s">
        <v>130</v>
      </c>
      <c r="J100" s="1" t="n">
        <v>70</v>
      </c>
      <c r="K100" s="2" t="n">
        <v>70</v>
      </c>
    </row>
    <row r="101" customFormat="false" ht="15" hidden="false" customHeight="false" outlineLevel="0" collapsed="false">
      <c r="B101" s="1" t="s">
        <v>127</v>
      </c>
      <c r="C101" s="21" t="s">
        <v>158</v>
      </c>
      <c r="E101" s="1" t="s">
        <v>156</v>
      </c>
      <c r="I101" s="1" t="s">
        <v>130</v>
      </c>
      <c r="J101" s="1" t="n">
        <v>100</v>
      </c>
      <c r="K101" s="2" t="n">
        <v>100</v>
      </c>
    </row>
    <row r="102" customFormat="false" ht="15" hidden="false" customHeight="false" outlineLevel="0" collapsed="false">
      <c r="B102" s="1" t="s">
        <v>127</v>
      </c>
      <c r="C102" s="21" t="s">
        <v>159</v>
      </c>
      <c r="E102" s="1" t="s">
        <v>155</v>
      </c>
      <c r="I102" s="1" t="s">
        <v>130</v>
      </c>
      <c r="J102" s="1" t="n">
        <v>70</v>
      </c>
      <c r="K102" s="2" t="n">
        <v>70</v>
      </c>
    </row>
    <row r="103" customFormat="false" ht="15" hidden="false" customHeight="false" outlineLevel="0" collapsed="false">
      <c r="B103" s="1" t="s">
        <v>127</v>
      </c>
      <c r="C103" s="21" t="s">
        <v>160</v>
      </c>
      <c r="E103" s="1" t="s">
        <v>156</v>
      </c>
      <c r="I103" s="1" t="s">
        <v>130</v>
      </c>
      <c r="J103" s="1" t="n">
        <v>100</v>
      </c>
      <c r="K103" s="2" t="n">
        <v>100</v>
      </c>
    </row>
    <row r="104" customFormat="false" ht="15" hidden="false" customHeight="false" outlineLevel="0" collapsed="false">
      <c r="B104" s="1" t="s">
        <v>127</v>
      </c>
      <c r="C104" s="21" t="s">
        <v>161</v>
      </c>
      <c r="E104" s="1" t="s">
        <v>155</v>
      </c>
      <c r="I104" s="1" t="s">
        <v>130</v>
      </c>
      <c r="J104" s="1" t="n">
        <v>70</v>
      </c>
      <c r="K104" s="2" t="n">
        <v>70</v>
      </c>
    </row>
    <row r="105" customFormat="false" ht="15" hidden="false" customHeight="false" outlineLevel="0" collapsed="false">
      <c r="B105" s="1" t="s">
        <v>127</v>
      </c>
      <c r="C105" s="21" t="s">
        <v>162</v>
      </c>
      <c r="E105" s="1" t="s">
        <v>156</v>
      </c>
      <c r="I105" s="1" t="s">
        <v>130</v>
      </c>
      <c r="J105" s="1" t="n">
        <v>100</v>
      </c>
      <c r="K105" s="2" t="n">
        <v>100</v>
      </c>
    </row>
    <row r="106" customFormat="false" ht="15" hidden="false" customHeight="false" outlineLevel="0" collapsed="false">
      <c r="B106" s="1" t="s">
        <v>127</v>
      </c>
      <c r="C106" s="21" t="s">
        <v>163</v>
      </c>
      <c r="E106" s="1" t="s">
        <v>129</v>
      </c>
      <c r="I106" s="1" t="s">
        <v>130</v>
      </c>
      <c r="J106" s="1" t="n">
        <v>2.18</v>
      </c>
      <c r="K106" s="2" t="n">
        <v>2.18</v>
      </c>
    </row>
    <row r="107" customFormat="false" ht="15" hidden="false" customHeight="false" outlineLevel="0" collapsed="false">
      <c r="B107" s="1" t="s">
        <v>127</v>
      </c>
      <c r="C107" s="21" t="s">
        <v>164</v>
      </c>
      <c r="E107" s="1" t="s">
        <v>129</v>
      </c>
      <c r="I107" s="1" t="s">
        <v>130</v>
      </c>
      <c r="J107" s="1" t="n">
        <v>36.84</v>
      </c>
      <c r="K107" s="2" t="n">
        <v>36.84</v>
      </c>
    </row>
    <row r="108" customFormat="false" ht="15" hidden="false" customHeight="false" outlineLevel="0" collapsed="false">
      <c r="B108" s="1" t="s">
        <v>127</v>
      </c>
      <c r="C108" s="21" t="s">
        <v>164</v>
      </c>
      <c r="E108" s="1" t="s">
        <v>165</v>
      </c>
      <c r="I108" s="1" t="s">
        <v>130</v>
      </c>
      <c r="J108" s="1" t="n">
        <v>70</v>
      </c>
      <c r="K108" s="2" t="n">
        <v>70</v>
      </c>
    </row>
    <row r="109" customFormat="false" ht="15" hidden="false" customHeight="false" outlineLevel="0" collapsed="false">
      <c r="B109" s="1" t="s">
        <v>127</v>
      </c>
      <c r="C109" s="21" t="s">
        <v>166</v>
      </c>
      <c r="E109" s="1" t="s">
        <v>156</v>
      </c>
      <c r="I109" s="1" t="s">
        <v>130</v>
      </c>
      <c r="J109" s="1" t="n">
        <v>100</v>
      </c>
      <c r="K109" s="2" t="n">
        <v>100</v>
      </c>
    </row>
    <row r="110" customFormat="false" ht="15" hidden="false" customHeight="false" outlineLevel="0" collapsed="false">
      <c r="B110" s="1" t="s">
        <v>127</v>
      </c>
      <c r="C110" s="21" t="s">
        <v>167</v>
      </c>
      <c r="E110" s="1" t="s">
        <v>129</v>
      </c>
      <c r="I110" s="1" t="s">
        <v>130</v>
      </c>
      <c r="J110" s="1" t="n">
        <v>2.18</v>
      </c>
      <c r="K110" s="2" t="n">
        <v>2.18</v>
      </c>
    </row>
    <row r="111" customFormat="false" ht="15" hidden="false" customHeight="false" outlineLevel="0" collapsed="false">
      <c r="A111" s="22" t="s">
        <v>168</v>
      </c>
      <c r="K111" s="23" t="n">
        <f aca="false">SUM(K98:K110)</f>
        <v>891.2</v>
      </c>
    </row>
    <row r="112" customFormat="false" ht="15" hidden="false" customHeight="false" outlineLevel="0" collapsed="false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customFormat="false" ht="15" hidden="false" customHeight="false" outlineLevel="0" collapsed="false">
      <c r="A113" s="19" t="s">
        <v>14</v>
      </c>
    </row>
    <row r="114" customFormat="false" ht="15" hidden="false" customHeight="false" outlineLevel="0" collapsed="false">
      <c r="B114" s="1" t="s">
        <v>90</v>
      </c>
      <c r="C114" s="21" t="s">
        <v>68</v>
      </c>
      <c r="D114" s="1" t="s">
        <v>123</v>
      </c>
      <c r="E114" s="1" t="s">
        <v>124</v>
      </c>
      <c r="F114" s="1" t="s">
        <v>169</v>
      </c>
      <c r="I114" s="1" t="s">
        <v>69</v>
      </c>
    </row>
    <row r="115" customFormat="false" ht="15" hidden="false" customHeight="false" outlineLevel="0" collapsed="false">
      <c r="B115" s="1" t="s">
        <v>90</v>
      </c>
      <c r="C115" s="21" t="s">
        <v>70</v>
      </c>
      <c r="D115" s="1" t="s">
        <v>126</v>
      </c>
      <c r="E115" s="1" t="s">
        <v>124</v>
      </c>
      <c r="F115" s="1" t="s">
        <v>169</v>
      </c>
      <c r="I115" s="1" t="s">
        <v>69</v>
      </c>
    </row>
    <row r="116" customFormat="false" ht="15" hidden="false" customHeight="false" outlineLevel="0" collapsed="false">
      <c r="B116" s="1" t="s">
        <v>90</v>
      </c>
      <c r="C116" s="21" t="s">
        <v>72</v>
      </c>
      <c r="D116" s="1" t="s">
        <v>126</v>
      </c>
      <c r="E116" s="1" t="s">
        <v>124</v>
      </c>
      <c r="F116" s="1" t="s">
        <v>169</v>
      </c>
      <c r="I116" s="1" t="s">
        <v>69</v>
      </c>
    </row>
    <row r="117" customFormat="false" ht="15" hidden="false" customHeight="false" outlineLevel="0" collapsed="false">
      <c r="B117" s="1" t="s">
        <v>90</v>
      </c>
      <c r="C117" s="21" t="s">
        <v>74</v>
      </c>
      <c r="D117" s="1" t="s">
        <v>126</v>
      </c>
      <c r="E117" s="1" t="s">
        <v>124</v>
      </c>
      <c r="F117" s="1" t="s">
        <v>169</v>
      </c>
      <c r="I117" s="1" t="s">
        <v>69</v>
      </c>
    </row>
    <row r="118" customFormat="false" ht="15" hidden="false" customHeight="false" outlineLevel="0" collapsed="false">
      <c r="B118" s="1" t="s">
        <v>90</v>
      </c>
      <c r="C118" s="21" t="s">
        <v>75</v>
      </c>
      <c r="D118" s="1" t="s">
        <v>126</v>
      </c>
      <c r="E118" s="1" t="s">
        <v>124</v>
      </c>
      <c r="F118" s="1" t="s">
        <v>169</v>
      </c>
      <c r="I118" s="1" t="s">
        <v>69</v>
      </c>
    </row>
    <row r="119" customFormat="false" ht="15" hidden="false" customHeight="false" outlineLevel="0" collapsed="false">
      <c r="B119" s="1" t="s">
        <v>127</v>
      </c>
      <c r="C119" s="21" t="s">
        <v>87</v>
      </c>
      <c r="E119" s="1" t="s">
        <v>170</v>
      </c>
      <c r="I119" s="1" t="s">
        <v>130</v>
      </c>
      <c r="J119" s="1" t="n">
        <v>1600</v>
      </c>
      <c r="K119" s="2" t="n">
        <v>1600</v>
      </c>
    </row>
    <row r="120" customFormat="false" ht="15" hidden="false" customHeight="false" outlineLevel="0" collapsed="false">
      <c r="C120" s="21"/>
    </row>
    <row r="121" customFormat="false" ht="15" hidden="false" customHeight="false" outlineLevel="0" collapsed="false">
      <c r="A121" s="22" t="s">
        <v>171</v>
      </c>
      <c r="K121" s="27" t="n">
        <f aca="false">K119</f>
        <v>1600</v>
      </c>
    </row>
    <row r="122" customFormat="false" ht="15" hidden="false" customHeight="false" outlineLevel="0" collapsed="false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</row>
    <row r="123" customFormat="false" ht="15" hidden="false" customHeight="false" outlineLevel="0" collapsed="false">
      <c r="A123" s="19" t="s">
        <v>172</v>
      </c>
    </row>
    <row r="124" customFormat="false" ht="15" hidden="false" customHeight="false" outlineLevel="0" collapsed="false">
      <c r="B124" s="1" t="s">
        <v>90</v>
      </c>
      <c r="C124" s="21" t="s">
        <v>68</v>
      </c>
      <c r="D124" s="1" t="s">
        <v>123</v>
      </c>
      <c r="E124" s="1" t="s">
        <v>124</v>
      </c>
      <c r="F124" s="1" t="s">
        <v>173</v>
      </c>
      <c r="I124" s="1" t="s">
        <v>69</v>
      </c>
      <c r="J124" s="1" t="n">
        <v>770.77</v>
      </c>
      <c r="K124" s="2" t="n">
        <v>770.77</v>
      </c>
    </row>
    <row r="125" customFormat="false" ht="15" hidden="false" customHeight="false" outlineLevel="0" collapsed="false">
      <c r="B125" s="1" t="s">
        <v>90</v>
      </c>
      <c r="C125" s="21" t="s">
        <v>68</v>
      </c>
      <c r="D125" s="1" t="s">
        <v>123</v>
      </c>
      <c r="E125" s="1" t="s">
        <v>124</v>
      </c>
      <c r="F125" s="1" t="s">
        <v>174</v>
      </c>
      <c r="I125" s="1" t="s">
        <v>69</v>
      </c>
    </row>
    <row r="126" customFormat="false" ht="15" hidden="false" customHeight="false" outlineLevel="0" collapsed="false">
      <c r="B126" s="1" t="s">
        <v>90</v>
      </c>
      <c r="C126" s="21" t="s">
        <v>70</v>
      </c>
      <c r="D126" s="1" t="s">
        <v>126</v>
      </c>
      <c r="E126" s="1" t="s">
        <v>124</v>
      </c>
      <c r="F126" s="1" t="s">
        <v>173</v>
      </c>
      <c r="I126" s="1" t="s">
        <v>69</v>
      </c>
    </row>
    <row r="127" customFormat="false" ht="15" hidden="false" customHeight="false" outlineLevel="0" collapsed="false">
      <c r="B127" s="1" t="s">
        <v>90</v>
      </c>
      <c r="C127" s="21" t="s">
        <v>70</v>
      </c>
      <c r="D127" s="1" t="s">
        <v>126</v>
      </c>
      <c r="E127" s="1" t="s">
        <v>124</v>
      </c>
      <c r="F127" s="1" t="s">
        <v>174</v>
      </c>
      <c r="I127" s="1" t="s">
        <v>69</v>
      </c>
    </row>
    <row r="128" customFormat="false" ht="15" hidden="false" customHeight="false" outlineLevel="0" collapsed="false">
      <c r="B128" s="1" t="s">
        <v>90</v>
      </c>
      <c r="C128" s="21" t="s">
        <v>72</v>
      </c>
      <c r="D128" s="1" t="s">
        <v>126</v>
      </c>
      <c r="E128" s="1" t="s">
        <v>124</v>
      </c>
      <c r="F128" s="1" t="s">
        <v>173</v>
      </c>
      <c r="I128" s="1" t="s">
        <v>69</v>
      </c>
    </row>
    <row r="129" customFormat="false" ht="15" hidden="false" customHeight="false" outlineLevel="0" collapsed="false">
      <c r="B129" s="1" t="s">
        <v>90</v>
      </c>
      <c r="C129" s="21" t="s">
        <v>72</v>
      </c>
      <c r="D129" s="1" t="s">
        <v>126</v>
      </c>
      <c r="E129" s="1" t="s">
        <v>124</v>
      </c>
      <c r="F129" s="1" t="s">
        <v>174</v>
      </c>
      <c r="I129" s="1" t="s">
        <v>69</v>
      </c>
    </row>
    <row r="130" customFormat="false" ht="15" hidden="false" customHeight="false" outlineLevel="0" collapsed="false">
      <c r="B130" s="1" t="s">
        <v>90</v>
      </c>
      <c r="C130" s="21" t="s">
        <v>74</v>
      </c>
      <c r="D130" s="1" t="s">
        <v>126</v>
      </c>
      <c r="E130" s="1" t="s">
        <v>124</v>
      </c>
      <c r="F130" s="1" t="s">
        <v>173</v>
      </c>
      <c r="I130" s="1" t="s">
        <v>69</v>
      </c>
    </row>
    <row r="131" customFormat="false" ht="15" hidden="false" customHeight="false" outlineLevel="0" collapsed="false">
      <c r="B131" s="1" t="s">
        <v>90</v>
      </c>
      <c r="C131" s="21" t="s">
        <v>74</v>
      </c>
      <c r="D131" s="1" t="s">
        <v>126</v>
      </c>
      <c r="E131" s="1" t="s">
        <v>124</v>
      </c>
      <c r="F131" s="1" t="s">
        <v>174</v>
      </c>
      <c r="I131" s="1" t="s">
        <v>69</v>
      </c>
    </row>
    <row r="132" customFormat="false" ht="15" hidden="false" customHeight="false" outlineLevel="0" collapsed="false">
      <c r="B132" s="1" t="s">
        <v>90</v>
      </c>
      <c r="C132" s="21" t="s">
        <v>75</v>
      </c>
      <c r="D132" s="1" t="s">
        <v>126</v>
      </c>
      <c r="E132" s="1" t="s">
        <v>124</v>
      </c>
      <c r="F132" s="1" t="s">
        <v>173</v>
      </c>
      <c r="I132" s="1" t="s">
        <v>69</v>
      </c>
    </row>
    <row r="133" customFormat="false" ht="15" hidden="false" customHeight="false" outlineLevel="0" collapsed="false">
      <c r="B133" s="1" t="s">
        <v>90</v>
      </c>
      <c r="C133" s="21" t="s">
        <v>75</v>
      </c>
      <c r="D133" s="1" t="s">
        <v>126</v>
      </c>
      <c r="E133" s="1" t="s">
        <v>124</v>
      </c>
      <c r="F133" s="1" t="s">
        <v>174</v>
      </c>
      <c r="I133" s="1" t="s">
        <v>69</v>
      </c>
    </row>
    <row r="134" customFormat="false" ht="15" hidden="false" customHeight="false" outlineLevel="0" collapsed="false">
      <c r="B134" s="1" t="s">
        <v>90</v>
      </c>
      <c r="C134" s="21" t="s">
        <v>77</v>
      </c>
      <c r="D134" s="1" t="s">
        <v>126</v>
      </c>
      <c r="E134" s="1" t="s">
        <v>124</v>
      </c>
      <c r="F134" s="1" t="s">
        <v>173</v>
      </c>
      <c r="I134" s="1" t="s">
        <v>69</v>
      </c>
    </row>
    <row r="135" customFormat="false" ht="15" hidden="false" customHeight="false" outlineLevel="0" collapsed="false">
      <c r="B135" s="1" t="s">
        <v>90</v>
      </c>
      <c r="C135" s="21" t="s">
        <v>77</v>
      </c>
      <c r="D135" s="1" t="s">
        <v>126</v>
      </c>
      <c r="E135" s="1" t="s">
        <v>124</v>
      </c>
      <c r="F135" s="1" t="s">
        <v>174</v>
      </c>
      <c r="I135" s="1" t="s">
        <v>69</v>
      </c>
    </row>
    <row r="136" customFormat="false" ht="15" hidden="false" customHeight="false" outlineLevel="0" collapsed="false">
      <c r="B136" s="1" t="s">
        <v>90</v>
      </c>
      <c r="C136" s="21" t="s">
        <v>79</v>
      </c>
      <c r="D136" s="1" t="s">
        <v>126</v>
      </c>
      <c r="E136" s="1" t="s">
        <v>124</v>
      </c>
      <c r="F136" s="1" t="s">
        <v>173</v>
      </c>
      <c r="I136" s="1" t="s">
        <v>69</v>
      </c>
    </row>
    <row r="137" customFormat="false" ht="15" hidden="false" customHeight="false" outlineLevel="0" collapsed="false">
      <c r="B137" s="1" t="s">
        <v>90</v>
      </c>
      <c r="C137" s="21" t="s">
        <v>79</v>
      </c>
      <c r="D137" s="1" t="s">
        <v>126</v>
      </c>
      <c r="E137" s="1" t="s">
        <v>124</v>
      </c>
      <c r="F137" s="1" t="s">
        <v>174</v>
      </c>
      <c r="I137" s="1" t="s">
        <v>69</v>
      </c>
    </row>
    <row r="138" customFormat="false" ht="15" hidden="false" customHeight="false" outlineLevel="0" collapsed="false">
      <c r="B138" s="1" t="s">
        <v>127</v>
      </c>
      <c r="C138" s="21" t="s">
        <v>175</v>
      </c>
      <c r="E138" s="1" t="s">
        <v>176</v>
      </c>
      <c r="I138" s="1" t="s">
        <v>130</v>
      </c>
      <c r="J138" s="1" t="n">
        <v>52.91</v>
      </c>
      <c r="K138" s="2" t="n">
        <v>52.91</v>
      </c>
    </row>
    <row r="139" customFormat="false" ht="15" hidden="false" customHeight="false" outlineLevel="0" collapsed="false">
      <c r="B139" s="1" t="s">
        <v>127</v>
      </c>
      <c r="C139" s="21" t="s">
        <v>177</v>
      </c>
      <c r="E139" s="1" t="s">
        <v>178</v>
      </c>
      <c r="I139" s="1" t="s">
        <v>130</v>
      </c>
      <c r="J139" s="1" t="n">
        <v>47.14</v>
      </c>
      <c r="K139" s="2" t="n">
        <v>47.14</v>
      </c>
    </row>
    <row r="140" customFormat="false" ht="15" hidden="false" customHeight="false" outlineLevel="0" collapsed="false">
      <c r="B140" s="1" t="s">
        <v>127</v>
      </c>
      <c r="C140" s="21" t="s">
        <v>179</v>
      </c>
      <c r="E140" s="1" t="s">
        <v>180</v>
      </c>
      <c r="I140" s="1" t="s">
        <v>130</v>
      </c>
      <c r="J140" s="1" t="n">
        <v>17.08</v>
      </c>
      <c r="K140" s="2" t="n">
        <v>17.08</v>
      </c>
    </row>
    <row r="141" customFormat="false" ht="15" hidden="false" customHeight="false" outlineLevel="0" collapsed="false">
      <c r="B141" s="1" t="s">
        <v>127</v>
      </c>
      <c r="C141" s="21" t="s">
        <v>82</v>
      </c>
      <c r="E141" s="1" t="s">
        <v>181</v>
      </c>
      <c r="I141" s="1" t="s">
        <v>130</v>
      </c>
      <c r="J141" s="1" t="n">
        <v>45.57</v>
      </c>
      <c r="K141" s="2" t="n">
        <v>45.57</v>
      </c>
    </row>
    <row r="142" customFormat="false" ht="15" hidden="false" customHeight="false" outlineLevel="0" collapsed="false">
      <c r="B142" s="1" t="s">
        <v>127</v>
      </c>
      <c r="C142" s="21" t="s">
        <v>160</v>
      </c>
      <c r="E142" s="1" t="s">
        <v>182</v>
      </c>
      <c r="I142" s="1" t="s">
        <v>130</v>
      </c>
      <c r="J142" s="1" t="n">
        <v>44.69</v>
      </c>
      <c r="K142" s="2" t="n">
        <v>44.69</v>
      </c>
    </row>
    <row r="143" customFormat="false" ht="15" hidden="false" customHeight="false" outlineLevel="0" collapsed="false">
      <c r="B143" s="1" t="s">
        <v>127</v>
      </c>
      <c r="C143" s="21" t="s">
        <v>183</v>
      </c>
      <c r="E143" s="1" t="s">
        <v>181</v>
      </c>
      <c r="I143" s="1" t="s">
        <v>130</v>
      </c>
      <c r="J143" s="1" t="n">
        <v>42.26</v>
      </c>
      <c r="K143" s="2" t="n">
        <v>42.26</v>
      </c>
    </row>
    <row r="144" customFormat="false" ht="15" hidden="false" customHeight="false" outlineLevel="0" collapsed="false">
      <c r="C144" s="21"/>
    </row>
    <row r="145" customFormat="false" ht="15" hidden="false" customHeight="false" outlineLevel="0" collapsed="false">
      <c r="A145" s="22" t="s">
        <v>184</v>
      </c>
      <c r="K145" s="23" t="n">
        <f aca="false">SUM(K124:K144)</f>
        <v>1020.42</v>
      </c>
      <c r="M145" s="23"/>
    </row>
    <row r="146" customFormat="false" ht="15" hidden="false" customHeight="false" outlineLevel="0" collapsed="false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</row>
    <row r="147" customFormat="false" ht="15" hidden="false" customHeight="false" outlineLevel="0" collapsed="false">
      <c r="A147" s="19" t="s">
        <v>185</v>
      </c>
    </row>
    <row r="148" customFormat="false" ht="15" hidden="false" customHeight="false" outlineLevel="0" collapsed="false">
      <c r="B148" s="1" t="s">
        <v>90</v>
      </c>
      <c r="C148" s="21" t="s">
        <v>68</v>
      </c>
      <c r="D148" s="1" t="s">
        <v>123</v>
      </c>
      <c r="E148" s="1" t="s">
        <v>124</v>
      </c>
      <c r="F148" s="1" t="s">
        <v>186</v>
      </c>
      <c r="I148" s="1" t="s">
        <v>69</v>
      </c>
      <c r="J148" s="1" t="n">
        <v>234.88</v>
      </c>
      <c r="K148" s="2" t="n">
        <v>234.88</v>
      </c>
    </row>
    <row r="149" customFormat="false" ht="15" hidden="false" customHeight="false" outlineLevel="0" collapsed="false">
      <c r="B149" s="1" t="s">
        <v>90</v>
      </c>
      <c r="C149" s="21" t="s">
        <v>70</v>
      </c>
      <c r="D149" s="1" t="s">
        <v>126</v>
      </c>
      <c r="E149" s="1" t="s">
        <v>124</v>
      </c>
      <c r="F149" s="1" t="s">
        <v>186</v>
      </c>
      <c r="I149" s="1" t="s">
        <v>69</v>
      </c>
    </row>
    <row r="150" customFormat="false" ht="15" hidden="false" customHeight="false" outlineLevel="0" collapsed="false">
      <c r="B150" s="1" t="s">
        <v>90</v>
      </c>
      <c r="C150" s="21" t="s">
        <v>72</v>
      </c>
      <c r="D150" s="1" t="s">
        <v>126</v>
      </c>
      <c r="E150" s="1" t="s">
        <v>124</v>
      </c>
      <c r="F150" s="1" t="s">
        <v>186</v>
      </c>
      <c r="I150" s="1" t="s">
        <v>69</v>
      </c>
    </row>
    <row r="151" customFormat="false" ht="15" hidden="false" customHeight="false" outlineLevel="0" collapsed="false">
      <c r="B151" s="1" t="s">
        <v>90</v>
      </c>
      <c r="C151" s="21" t="s">
        <v>74</v>
      </c>
      <c r="D151" s="1" t="s">
        <v>126</v>
      </c>
      <c r="E151" s="1" t="s">
        <v>124</v>
      </c>
      <c r="F151" s="1" t="s">
        <v>186</v>
      </c>
      <c r="I151" s="1" t="s">
        <v>69</v>
      </c>
    </row>
    <row r="152" customFormat="false" ht="15" hidden="false" customHeight="false" outlineLevel="0" collapsed="false">
      <c r="B152" s="1" t="s">
        <v>90</v>
      </c>
      <c r="C152" s="21" t="s">
        <v>75</v>
      </c>
      <c r="D152" s="1" t="s">
        <v>126</v>
      </c>
      <c r="E152" s="1" t="s">
        <v>124</v>
      </c>
      <c r="F152" s="1" t="s">
        <v>186</v>
      </c>
      <c r="I152" s="1" t="s">
        <v>69</v>
      </c>
    </row>
    <row r="153" customFormat="false" ht="15" hidden="false" customHeight="false" outlineLevel="0" collapsed="false">
      <c r="B153" s="1" t="s">
        <v>90</v>
      </c>
      <c r="C153" s="21" t="s">
        <v>77</v>
      </c>
      <c r="D153" s="1" t="s">
        <v>126</v>
      </c>
      <c r="E153" s="1" t="s">
        <v>124</v>
      </c>
      <c r="F153" s="1" t="s">
        <v>186</v>
      </c>
      <c r="I153" s="1" t="s">
        <v>69</v>
      </c>
    </row>
    <row r="154" customFormat="false" ht="15" hidden="false" customHeight="false" outlineLevel="0" collapsed="false">
      <c r="B154" s="1" t="s">
        <v>90</v>
      </c>
      <c r="C154" s="21" t="s">
        <v>79</v>
      </c>
      <c r="D154" s="1" t="s">
        <v>126</v>
      </c>
      <c r="E154" s="1" t="s">
        <v>124</v>
      </c>
      <c r="F154" s="1" t="s">
        <v>186</v>
      </c>
      <c r="I154" s="1" t="s">
        <v>69</v>
      </c>
    </row>
    <row r="155" customFormat="false" ht="15" hidden="false" customHeight="false" outlineLevel="0" collapsed="false">
      <c r="B155" s="1" t="s">
        <v>127</v>
      </c>
      <c r="C155" s="21" t="s">
        <v>109</v>
      </c>
      <c r="E155" s="1" t="s">
        <v>187</v>
      </c>
      <c r="I155" s="1" t="s">
        <v>130</v>
      </c>
      <c r="J155" s="1" t="n">
        <v>67.21</v>
      </c>
      <c r="K155" s="2" t="n">
        <v>67.21</v>
      </c>
    </row>
    <row r="156" customFormat="false" ht="15" hidden="false" customHeight="false" outlineLevel="0" collapsed="false">
      <c r="B156" s="1" t="s">
        <v>127</v>
      </c>
      <c r="C156" s="21" t="s">
        <v>188</v>
      </c>
      <c r="E156" s="1" t="s">
        <v>189</v>
      </c>
      <c r="I156" s="1" t="s">
        <v>130</v>
      </c>
      <c r="J156" s="1" t="n">
        <v>59.16</v>
      </c>
      <c r="K156" s="2" t="n">
        <v>59.16</v>
      </c>
    </row>
    <row r="157" customFormat="false" ht="15" hidden="false" customHeight="false" outlineLevel="0" collapsed="false">
      <c r="B157" s="1" t="s">
        <v>127</v>
      </c>
      <c r="C157" s="21" t="s">
        <v>190</v>
      </c>
      <c r="E157" s="1" t="s">
        <v>191</v>
      </c>
      <c r="I157" s="1" t="s">
        <v>130</v>
      </c>
      <c r="J157" s="1" t="n">
        <v>11.98</v>
      </c>
      <c r="K157" s="2" t="n">
        <v>11.98</v>
      </c>
    </row>
    <row r="158" customFormat="false" ht="15" hidden="false" customHeight="false" outlineLevel="0" collapsed="false">
      <c r="B158" s="1" t="s">
        <v>127</v>
      </c>
      <c r="C158" s="21" t="s">
        <v>190</v>
      </c>
      <c r="E158" s="1" t="s">
        <v>187</v>
      </c>
      <c r="I158" s="1" t="s">
        <v>130</v>
      </c>
      <c r="J158" s="1" t="n">
        <v>48.38</v>
      </c>
      <c r="K158" s="2" t="n">
        <v>48.38</v>
      </c>
    </row>
    <row r="159" customFormat="false" ht="15" hidden="false" customHeight="false" outlineLevel="0" collapsed="false">
      <c r="B159" s="1" t="s">
        <v>127</v>
      </c>
      <c r="C159" s="21" t="s">
        <v>81</v>
      </c>
      <c r="E159" s="1" t="s">
        <v>187</v>
      </c>
      <c r="I159" s="1" t="s">
        <v>130</v>
      </c>
      <c r="J159" s="1" t="n">
        <v>35.74</v>
      </c>
      <c r="K159" s="2" t="n">
        <v>35.74</v>
      </c>
    </row>
    <row r="160" customFormat="false" ht="15" hidden="false" customHeight="false" outlineLevel="0" collapsed="false">
      <c r="B160" s="1" t="s">
        <v>127</v>
      </c>
      <c r="C160" s="21" t="s">
        <v>192</v>
      </c>
      <c r="E160" s="1" t="s">
        <v>189</v>
      </c>
      <c r="I160" s="1" t="s">
        <v>130</v>
      </c>
      <c r="J160" s="1" t="n">
        <v>54.78</v>
      </c>
      <c r="K160" s="2" t="n">
        <v>54.78</v>
      </c>
    </row>
    <row r="161" customFormat="false" ht="15" hidden="false" customHeight="false" outlineLevel="0" collapsed="false">
      <c r="B161" s="1" t="s">
        <v>127</v>
      </c>
      <c r="C161" s="21" t="s">
        <v>193</v>
      </c>
      <c r="E161" s="1" t="s">
        <v>187</v>
      </c>
      <c r="I161" s="1" t="s">
        <v>130</v>
      </c>
      <c r="J161" s="1" t="n">
        <v>56.65</v>
      </c>
      <c r="K161" s="2" t="n">
        <v>56.65</v>
      </c>
    </row>
    <row r="162" customFormat="false" ht="15" hidden="false" customHeight="false" outlineLevel="0" collapsed="false">
      <c r="B162" s="1" t="s">
        <v>127</v>
      </c>
      <c r="C162" s="21" t="s">
        <v>194</v>
      </c>
      <c r="E162" s="1" t="s">
        <v>191</v>
      </c>
      <c r="I162" s="1" t="s">
        <v>130</v>
      </c>
      <c r="J162" s="1" t="n">
        <v>17.1</v>
      </c>
      <c r="K162" s="2" t="n">
        <v>17.1</v>
      </c>
    </row>
    <row r="163" customFormat="false" ht="15" hidden="false" customHeight="false" outlineLevel="0" collapsed="false">
      <c r="B163" s="1" t="s">
        <v>127</v>
      </c>
      <c r="C163" s="21" t="s">
        <v>195</v>
      </c>
      <c r="E163" s="1" t="s">
        <v>187</v>
      </c>
      <c r="I163" s="1" t="s">
        <v>130</v>
      </c>
      <c r="J163" s="1" t="n">
        <v>55.62</v>
      </c>
      <c r="K163" s="2" t="n">
        <v>55.62</v>
      </c>
    </row>
    <row r="164" customFormat="false" ht="15" hidden="false" customHeight="false" outlineLevel="0" collapsed="false">
      <c r="B164" s="1" t="s">
        <v>127</v>
      </c>
      <c r="C164" s="21" t="s">
        <v>196</v>
      </c>
      <c r="E164" s="1" t="s">
        <v>187</v>
      </c>
      <c r="I164" s="1" t="s">
        <v>130</v>
      </c>
      <c r="J164" s="1" t="n">
        <v>76.51</v>
      </c>
      <c r="K164" s="2" t="n">
        <v>76.51</v>
      </c>
    </row>
    <row r="165" customFormat="false" ht="15" hidden="false" customHeight="false" outlineLevel="0" collapsed="false">
      <c r="B165" s="1" t="s">
        <v>127</v>
      </c>
      <c r="C165" s="21" t="s">
        <v>197</v>
      </c>
      <c r="E165" s="1" t="s">
        <v>198</v>
      </c>
      <c r="I165" s="1" t="s">
        <v>130</v>
      </c>
      <c r="J165" s="1" t="n">
        <v>38.11</v>
      </c>
      <c r="K165" s="2" t="n">
        <v>38.11</v>
      </c>
    </row>
    <row r="166" customFormat="false" ht="15" hidden="false" customHeight="false" outlineLevel="0" collapsed="false">
      <c r="B166" s="1" t="s">
        <v>127</v>
      </c>
      <c r="C166" s="21" t="s">
        <v>199</v>
      </c>
      <c r="E166" s="1" t="s">
        <v>187</v>
      </c>
      <c r="I166" s="1" t="s">
        <v>130</v>
      </c>
      <c r="J166" s="1" t="n">
        <v>59.06</v>
      </c>
      <c r="K166" s="2" t="n">
        <v>59.06</v>
      </c>
    </row>
    <row r="167" customFormat="false" ht="15" hidden="false" customHeight="false" outlineLevel="0" collapsed="false">
      <c r="B167" s="1" t="s">
        <v>127</v>
      </c>
      <c r="C167" s="21" t="s">
        <v>200</v>
      </c>
      <c r="E167" s="1" t="s">
        <v>187</v>
      </c>
      <c r="I167" s="1" t="s">
        <v>130</v>
      </c>
      <c r="J167" s="1" t="n">
        <v>44.13</v>
      </c>
      <c r="K167" s="2" t="n">
        <v>44.13</v>
      </c>
    </row>
    <row r="168" customFormat="false" ht="15" hidden="false" customHeight="false" outlineLevel="0" collapsed="false">
      <c r="B168" s="1" t="s">
        <v>127</v>
      </c>
      <c r="C168" s="21" t="s">
        <v>201</v>
      </c>
      <c r="E168" s="1" t="s">
        <v>187</v>
      </c>
      <c r="I168" s="1" t="s">
        <v>130</v>
      </c>
      <c r="J168" s="1" t="n">
        <v>41.53</v>
      </c>
      <c r="K168" s="2" t="n">
        <v>41.53</v>
      </c>
    </row>
    <row r="169" customFormat="false" ht="15" hidden="false" customHeight="false" outlineLevel="0" collapsed="false">
      <c r="B169" s="1" t="s">
        <v>127</v>
      </c>
      <c r="C169" s="21" t="s">
        <v>201</v>
      </c>
      <c r="E169" s="1" t="s">
        <v>187</v>
      </c>
      <c r="I169" s="1" t="s">
        <v>130</v>
      </c>
      <c r="J169" s="1" t="n">
        <v>50.21</v>
      </c>
      <c r="K169" s="2" t="n">
        <v>50.21</v>
      </c>
    </row>
    <row r="170" customFormat="false" ht="15" hidden="false" customHeight="false" outlineLevel="0" collapsed="false">
      <c r="B170" s="1" t="s">
        <v>127</v>
      </c>
      <c r="C170" s="21" t="s">
        <v>131</v>
      </c>
      <c r="E170" s="1" t="s">
        <v>187</v>
      </c>
      <c r="I170" s="1" t="s">
        <v>130</v>
      </c>
      <c r="J170" s="1" t="n">
        <v>40.63</v>
      </c>
      <c r="K170" s="2" t="n">
        <v>40.63</v>
      </c>
    </row>
    <row r="171" customFormat="false" ht="15" hidden="false" customHeight="false" outlineLevel="0" collapsed="false">
      <c r="B171" s="1" t="s">
        <v>127</v>
      </c>
      <c r="C171" s="21" t="s">
        <v>131</v>
      </c>
      <c r="E171" s="1" t="s">
        <v>187</v>
      </c>
      <c r="I171" s="1" t="s">
        <v>130</v>
      </c>
      <c r="J171" s="1" t="n">
        <v>46.61</v>
      </c>
      <c r="K171" s="2" t="n">
        <v>46.61</v>
      </c>
    </row>
    <row r="172" customFormat="false" ht="15" hidden="false" customHeight="false" outlineLevel="0" collapsed="false">
      <c r="B172" s="1" t="s">
        <v>127</v>
      </c>
      <c r="C172" s="21" t="s">
        <v>202</v>
      </c>
      <c r="E172" s="1" t="s">
        <v>189</v>
      </c>
      <c r="I172" s="1" t="s">
        <v>130</v>
      </c>
      <c r="J172" s="1" t="n">
        <v>51</v>
      </c>
      <c r="K172" s="2" t="n">
        <v>51</v>
      </c>
    </row>
    <row r="173" customFormat="false" ht="15" hidden="false" customHeight="false" outlineLevel="0" collapsed="false">
      <c r="B173" s="1" t="s">
        <v>127</v>
      </c>
      <c r="C173" s="21" t="s">
        <v>161</v>
      </c>
      <c r="E173" s="1" t="s">
        <v>187</v>
      </c>
      <c r="I173" s="1" t="s">
        <v>130</v>
      </c>
      <c r="J173" s="1" t="n">
        <v>52.59</v>
      </c>
      <c r="K173" s="2" t="n">
        <v>52.59</v>
      </c>
    </row>
    <row r="174" customFormat="false" ht="15" hidden="false" customHeight="false" outlineLevel="0" collapsed="false">
      <c r="B174" s="1" t="s">
        <v>127</v>
      </c>
      <c r="C174" s="21" t="s">
        <v>203</v>
      </c>
      <c r="E174" s="1" t="s">
        <v>187</v>
      </c>
      <c r="I174" s="1" t="s">
        <v>130</v>
      </c>
      <c r="J174" s="1" t="n">
        <v>46.13</v>
      </c>
      <c r="K174" s="2" t="n">
        <v>46.13</v>
      </c>
    </row>
    <row r="175" customFormat="false" ht="15" hidden="false" customHeight="false" outlineLevel="0" collapsed="false">
      <c r="B175" s="1" t="s">
        <v>127</v>
      </c>
      <c r="C175" s="21" t="s">
        <v>204</v>
      </c>
      <c r="E175" s="1" t="s">
        <v>187</v>
      </c>
      <c r="I175" s="1" t="s">
        <v>130</v>
      </c>
      <c r="J175" s="1" t="n">
        <v>53.81</v>
      </c>
      <c r="K175" s="2" t="n">
        <v>53.81</v>
      </c>
    </row>
    <row r="176" customFormat="false" ht="15" hidden="false" customHeight="false" outlineLevel="0" collapsed="false">
      <c r="B176" s="1" t="s">
        <v>127</v>
      </c>
      <c r="C176" s="21" t="s">
        <v>132</v>
      </c>
      <c r="E176" s="1" t="s">
        <v>187</v>
      </c>
      <c r="I176" s="1" t="s">
        <v>130</v>
      </c>
      <c r="J176" s="1" t="n">
        <v>58.92</v>
      </c>
      <c r="K176" s="2" t="n">
        <v>58.92</v>
      </c>
    </row>
    <row r="177" customFormat="false" ht="15" hidden="false" customHeight="false" outlineLevel="0" collapsed="false">
      <c r="B177" s="1" t="s">
        <v>90</v>
      </c>
      <c r="C177" s="21" t="s">
        <v>100</v>
      </c>
      <c r="D177" s="1" t="n">
        <v>4915</v>
      </c>
      <c r="E177" s="1" t="s">
        <v>205</v>
      </c>
      <c r="I177" s="1" t="s">
        <v>69</v>
      </c>
      <c r="J177" s="1" t="n">
        <v>0</v>
      </c>
      <c r="K177" s="2" t="n">
        <v>0</v>
      </c>
    </row>
    <row r="178" customFormat="false" ht="15" hidden="false" customHeight="false" outlineLevel="0" collapsed="false">
      <c r="B178" s="1" t="s">
        <v>127</v>
      </c>
      <c r="C178" s="21" t="s">
        <v>100</v>
      </c>
      <c r="E178" s="1" t="s">
        <v>187</v>
      </c>
      <c r="I178" s="1" t="s">
        <v>130</v>
      </c>
      <c r="J178" s="1" t="n">
        <v>46.25</v>
      </c>
      <c r="K178" s="2" t="n">
        <v>46.25</v>
      </c>
    </row>
    <row r="179" customFormat="false" ht="15" hidden="false" customHeight="false" outlineLevel="0" collapsed="false">
      <c r="B179" s="1" t="s">
        <v>127</v>
      </c>
      <c r="C179" s="21" t="s">
        <v>100</v>
      </c>
      <c r="E179" s="1" t="s">
        <v>187</v>
      </c>
      <c r="I179" s="1" t="s">
        <v>130</v>
      </c>
      <c r="J179" s="1" t="n">
        <v>57.06</v>
      </c>
      <c r="K179" s="2" t="n">
        <v>57.06</v>
      </c>
    </row>
    <row r="180" customFormat="false" ht="15" hidden="false" customHeight="false" outlineLevel="0" collapsed="false">
      <c r="B180" s="1" t="s">
        <v>127</v>
      </c>
      <c r="C180" s="21" t="s">
        <v>206</v>
      </c>
      <c r="E180" s="1" t="s">
        <v>187</v>
      </c>
      <c r="I180" s="1" t="s">
        <v>130</v>
      </c>
      <c r="J180" s="1" t="n">
        <v>33.16</v>
      </c>
      <c r="K180" s="2" t="n">
        <v>33.16</v>
      </c>
    </row>
    <row r="181" customFormat="false" ht="15" hidden="false" customHeight="false" outlineLevel="0" collapsed="false">
      <c r="B181" s="1" t="s">
        <v>127</v>
      </c>
      <c r="C181" s="21" t="s">
        <v>86</v>
      </c>
      <c r="E181" s="1" t="s">
        <v>187</v>
      </c>
      <c r="I181" s="1" t="s">
        <v>130</v>
      </c>
      <c r="J181" s="1" t="n">
        <v>50.55</v>
      </c>
      <c r="K181" s="2" t="n">
        <v>50.55</v>
      </c>
    </row>
    <row r="182" customFormat="false" ht="15" hidden="false" customHeight="false" outlineLevel="0" collapsed="false">
      <c r="B182" s="1" t="s">
        <v>127</v>
      </c>
      <c r="C182" s="21" t="s">
        <v>207</v>
      </c>
      <c r="E182" s="1" t="s">
        <v>189</v>
      </c>
      <c r="I182" s="1" t="s">
        <v>130</v>
      </c>
      <c r="J182" s="1" t="n">
        <v>53.86</v>
      </c>
      <c r="K182" s="2" t="n">
        <v>53.86</v>
      </c>
    </row>
    <row r="183" customFormat="false" ht="15" hidden="false" customHeight="false" outlineLevel="0" collapsed="false">
      <c r="B183" s="1" t="s">
        <v>127</v>
      </c>
      <c r="C183" s="21" t="s">
        <v>208</v>
      </c>
      <c r="E183" s="1" t="s">
        <v>209</v>
      </c>
      <c r="I183" s="1" t="s">
        <v>130</v>
      </c>
      <c r="J183" s="1" t="n">
        <v>48.56</v>
      </c>
      <c r="K183" s="2" t="n">
        <v>48.56</v>
      </c>
    </row>
    <row r="184" customFormat="false" ht="15" hidden="false" customHeight="false" outlineLevel="0" collapsed="false">
      <c r="B184" s="1" t="s">
        <v>127</v>
      </c>
      <c r="C184" s="21" t="s">
        <v>210</v>
      </c>
      <c r="E184" s="1" t="s">
        <v>189</v>
      </c>
      <c r="I184" s="1" t="s">
        <v>130</v>
      </c>
      <c r="J184" s="1" t="n">
        <v>53.08</v>
      </c>
      <c r="K184" s="2" t="n">
        <v>53.08</v>
      </c>
    </row>
    <row r="185" customFormat="false" ht="15" hidden="false" customHeight="false" outlineLevel="0" collapsed="false">
      <c r="B185" s="1" t="s">
        <v>127</v>
      </c>
      <c r="C185" s="21" t="s">
        <v>211</v>
      </c>
      <c r="E185" s="1" t="s">
        <v>187</v>
      </c>
      <c r="I185" s="1" t="s">
        <v>130</v>
      </c>
      <c r="J185" s="1" t="n">
        <v>48.28</v>
      </c>
      <c r="K185" s="2" t="n">
        <v>48.28</v>
      </c>
    </row>
    <row r="186" customFormat="false" ht="15" hidden="false" customHeight="false" outlineLevel="0" collapsed="false">
      <c r="B186" s="1" t="s">
        <v>127</v>
      </c>
      <c r="C186" s="21" t="s">
        <v>212</v>
      </c>
      <c r="E186" s="1" t="s">
        <v>189</v>
      </c>
      <c r="I186" s="1" t="s">
        <v>130</v>
      </c>
      <c r="J186" s="1" t="n">
        <v>58.74</v>
      </c>
      <c r="K186" s="2" t="n">
        <v>58.74</v>
      </c>
    </row>
    <row r="187" customFormat="false" ht="15" hidden="false" customHeight="false" outlineLevel="0" collapsed="false">
      <c r="A187" s="22" t="s">
        <v>213</v>
      </c>
      <c r="K187" s="23" t="n">
        <f aca="false">SUM(K148:K186)</f>
        <v>1750.28</v>
      </c>
    </row>
    <row r="188" customFormat="false" ht="15" hidden="false" customHeight="false" outlineLevel="0" collapsed="false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</row>
    <row r="190" customFormat="false" ht="15" hidden="false" customHeight="false" outlineLevel="0" collapsed="false">
      <c r="A190" s="19" t="s">
        <v>214</v>
      </c>
    </row>
    <row r="191" customFormat="false" ht="15" hidden="false" customHeight="false" outlineLevel="0" collapsed="false">
      <c r="B191" s="1" t="s">
        <v>90</v>
      </c>
      <c r="C191" s="21" t="s">
        <v>68</v>
      </c>
      <c r="D191" s="1" t="s">
        <v>215</v>
      </c>
      <c r="E191" s="1" t="s">
        <v>124</v>
      </c>
      <c r="F191" s="1" t="s">
        <v>216</v>
      </c>
      <c r="I191" s="1" t="s">
        <v>69</v>
      </c>
      <c r="J191" s="1" t="n">
        <v>728.34</v>
      </c>
      <c r="K191" s="2" t="n">
        <v>728.34</v>
      </c>
    </row>
    <row r="192" customFormat="false" ht="15" hidden="false" customHeight="false" outlineLevel="0" collapsed="false">
      <c r="B192" s="1" t="s">
        <v>90</v>
      </c>
      <c r="C192" s="21" t="s">
        <v>70</v>
      </c>
      <c r="D192" s="1" t="s">
        <v>126</v>
      </c>
      <c r="E192" s="1" t="s">
        <v>124</v>
      </c>
      <c r="F192" s="1" t="s">
        <v>216</v>
      </c>
      <c r="I192" s="1" t="s">
        <v>69</v>
      </c>
      <c r="J192" s="1" t="n">
        <v>728.34</v>
      </c>
      <c r="K192" s="2" t="n">
        <v>728.34</v>
      </c>
    </row>
    <row r="193" customFormat="false" ht="15" hidden="false" customHeight="false" outlineLevel="0" collapsed="false">
      <c r="B193" s="1" t="s">
        <v>90</v>
      </c>
      <c r="C193" s="21" t="s">
        <v>72</v>
      </c>
      <c r="D193" s="1" t="s">
        <v>126</v>
      </c>
      <c r="E193" s="1" t="s">
        <v>124</v>
      </c>
      <c r="F193" s="1" t="s">
        <v>216</v>
      </c>
      <c r="I193" s="1" t="s">
        <v>69</v>
      </c>
      <c r="J193" s="1" t="n">
        <v>728.34</v>
      </c>
      <c r="K193" s="2" t="n">
        <v>728.34</v>
      </c>
    </row>
    <row r="194" customFormat="false" ht="15" hidden="false" customHeight="false" outlineLevel="0" collapsed="false">
      <c r="B194" s="1" t="s">
        <v>90</v>
      </c>
      <c r="C194" s="21" t="s">
        <v>74</v>
      </c>
      <c r="D194" s="1" t="s">
        <v>126</v>
      </c>
      <c r="E194" s="1" t="s">
        <v>124</v>
      </c>
      <c r="F194" s="1" t="s">
        <v>216</v>
      </c>
      <c r="I194" s="1" t="s">
        <v>69</v>
      </c>
      <c r="J194" s="1" t="n">
        <v>728.34</v>
      </c>
      <c r="K194" s="2" t="n">
        <v>728.34</v>
      </c>
    </row>
    <row r="195" customFormat="false" ht="15" hidden="false" customHeight="false" outlineLevel="0" collapsed="false">
      <c r="B195" s="1" t="s">
        <v>90</v>
      </c>
      <c r="C195" s="21" t="s">
        <v>75</v>
      </c>
      <c r="D195" s="1" t="s">
        <v>126</v>
      </c>
      <c r="E195" s="1" t="s">
        <v>124</v>
      </c>
      <c r="F195" s="1" t="s">
        <v>216</v>
      </c>
      <c r="I195" s="1" t="s">
        <v>69</v>
      </c>
      <c r="J195" s="1" t="n">
        <v>728.34</v>
      </c>
      <c r="K195" s="2" t="n">
        <v>728.34</v>
      </c>
    </row>
    <row r="196" customFormat="false" ht="15" hidden="false" customHeight="false" outlineLevel="0" collapsed="false">
      <c r="B196" s="1" t="s">
        <v>90</v>
      </c>
      <c r="C196" s="21" t="s">
        <v>77</v>
      </c>
      <c r="D196" s="1" t="s">
        <v>126</v>
      </c>
      <c r="E196" s="1" t="s">
        <v>124</v>
      </c>
      <c r="F196" s="1" t="s">
        <v>216</v>
      </c>
      <c r="I196" s="1" t="s">
        <v>69</v>
      </c>
      <c r="J196" s="1" t="n">
        <v>728.34</v>
      </c>
      <c r="K196" s="2" t="n">
        <v>728.34</v>
      </c>
    </row>
    <row r="197" customFormat="false" ht="15" hidden="false" customHeight="false" outlineLevel="0" collapsed="false">
      <c r="B197" s="1" t="s">
        <v>90</v>
      </c>
      <c r="C197" s="21" t="s">
        <v>79</v>
      </c>
      <c r="D197" s="1" t="s">
        <v>126</v>
      </c>
      <c r="E197" s="1" t="s">
        <v>124</v>
      </c>
      <c r="F197" s="1" t="s">
        <v>216</v>
      </c>
      <c r="I197" s="1" t="s">
        <v>69</v>
      </c>
      <c r="J197" s="1" t="n">
        <v>728.34</v>
      </c>
      <c r="K197" s="2" t="n">
        <v>728.34</v>
      </c>
    </row>
    <row r="198" customFormat="false" ht="15" hidden="false" customHeight="false" outlineLevel="0" collapsed="false">
      <c r="B198" s="1" t="s">
        <v>90</v>
      </c>
      <c r="C198" s="21" t="s">
        <v>217</v>
      </c>
      <c r="D198" s="1" t="s">
        <v>126</v>
      </c>
      <c r="E198" s="1" t="s">
        <v>124</v>
      </c>
      <c r="F198" s="1" t="s">
        <v>216</v>
      </c>
      <c r="I198" s="1" t="s">
        <v>69</v>
      </c>
      <c r="J198" s="1" t="n">
        <v>728.34</v>
      </c>
      <c r="K198" s="2" t="n">
        <v>728.34</v>
      </c>
    </row>
    <row r="199" customFormat="false" ht="15" hidden="false" customHeight="false" outlineLevel="0" collapsed="false">
      <c r="B199" s="1" t="s">
        <v>90</v>
      </c>
      <c r="C199" s="21" t="s">
        <v>218</v>
      </c>
      <c r="D199" s="1" t="s">
        <v>126</v>
      </c>
      <c r="E199" s="1" t="s">
        <v>124</v>
      </c>
      <c r="F199" s="1" t="s">
        <v>216</v>
      </c>
      <c r="I199" s="1" t="s">
        <v>69</v>
      </c>
      <c r="J199" s="1" t="n">
        <v>728.34</v>
      </c>
      <c r="K199" s="2" t="n">
        <v>728.34</v>
      </c>
    </row>
    <row r="200" customFormat="false" ht="15" hidden="false" customHeight="false" outlineLevel="0" collapsed="false">
      <c r="B200" s="1" t="s">
        <v>90</v>
      </c>
      <c r="C200" s="21" t="s">
        <v>219</v>
      </c>
      <c r="D200" s="1" t="s">
        <v>126</v>
      </c>
      <c r="E200" s="1" t="s">
        <v>124</v>
      </c>
      <c r="F200" s="1" t="s">
        <v>216</v>
      </c>
      <c r="I200" s="1" t="s">
        <v>69</v>
      </c>
      <c r="J200" s="1" t="n">
        <v>728.34</v>
      </c>
      <c r="K200" s="2" t="n">
        <v>728.34</v>
      </c>
    </row>
    <row r="201" customFormat="false" ht="15" hidden="false" customHeight="false" outlineLevel="0" collapsed="false">
      <c r="B201" s="1" t="s">
        <v>90</v>
      </c>
      <c r="C201" s="21" t="s">
        <v>220</v>
      </c>
      <c r="D201" s="1" t="s">
        <v>126</v>
      </c>
      <c r="E201" s="1" t="s">
        <v>124</v>
      </c>
      <c r="F201" s="1" t="s">
        <v>216</v>
      </c>
      <c r="I201" s="1" t="s">
        <v>69</v>
      </c>
      <c r="J201" s="1" t="n">
        <v>728.34</v>
      </c>
      <c r="K201" s="2" t="n">
        <v>728.34</v>
      </c>
    </row>
    <row r="202" customFormat="false" ht="15" hidden="false" customHeight="false" outlineLevel="0" collapsed="false">
      <c r="B202" s="1" t="s">
        <v>90</v>
      </c>
      <c r="C202" s="21" t="s">
        <v>208</v>
      </c>
      <c r="D202" s="1" t="s">
        <v>221</v>
      </c>
      <c r="E202" s="1" t="s">
        <v>124</v>
      </c>
      <c r="F202" s="1" t="s">
        <v>216</v>
      </c>
      <c r="I202" s="1" t="s">
        <v>69</v>
      </c>
      <c r="J202" s="1" t="n">
        <v>728.34</v>
      </c>
      <c r="K202" s="2" t="n">
        <v>728.34</v>
      </c>
    </row>
    <row r="203" customFormat="false" ht="15" hidden="false" customHeight="false" outlineLevel="0" collapsed="false">
      <c r="A203" s="22" t="s">
        <v>222</v>
      </c>
      <c r="K203" s="23" t="n">
        <f aca="false">SUM(K191:K202)</f>
        <v>8740.08</v>
      </c>
    </row>
    <row r="204" customFormat="false" ht="15" hidden="false" customHeight="false" outlineLevel="0" collapsed="false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</row>
    <row r="205" customFormat="false" ht="15" hidden="false" customHeight="false" outlineLevel="0" collapsed="false">
      <c r="A205" s="19" t="s">
        <v>223</v>
      </c>
    </row>
    <row r="206" customFormat="false" ht="15" hidden="false" customHeight="false" outlineLevel="0" collapsed="false">
      <c r="B206" s="1" t="s">
        <v>90</v>
      </c>
      <c r="C206" s="21" t="s">
        <v>224</v>
      </c>
      <c r="D206" s="1" t="n">
        <v>4898</v>
      </c>
      <c r="E206" s="1" t="s">
        <v>225</v>
      </c>
      <c r="F206" s="1" t="s">
        <v>226</v>
      </c>
      <c r="I206" s="1" t="s">
        <v>69</v>
      </c>
      <c r="J206" s="1" t="n">
        <v>19507</v>
      </c>
      <c r="K206" s="2" t="n">
        <v>19507</v>
      </c>
    </row>
    <row r="207" customFormat="false" ht="15" hidden="false" customHeight="false" outlineLevel="0" collapsed="false">
      <c r="B207" s="1" t="s">
        <v>127</v>
      </c>
      <c r="C207" s="21" t="s">
        <v>227</v>
      </c>
      <c r="E207" s="1" t="s">
        <v>228</v>
      </c>
      <c r="I207" s="1" t="s">
        <v>130</v>
      </c>
      <c r="J207" s="1" t="n">
        <v>359</v>
      </c>
      <c r="K207" s="2" t="n">
        <v>359</v>
      </c>
    </row>
    <row r="208" customFormat="false" ht="15" hidden="false" customHeight="false" outlineLevel="0" collapsed="false">
      <c r="A208" s="22" t="s">
        <v>229</v>
      </c>
      <c r="K208" s="23" t="n">
        <f aca="false">K206+K207</f>
        <v>19866</v>
      </c>
    </row>
    <row r="209" customFormat="false" ht="15" hidden="false" customHeight="false" outlineLevel="0" collapsed="false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</row>
    <row r="210" customFormat="false" ht="15" hidden="false" customHeight="false" outlineLevel="0" collapsed="false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</row>
    <row r="211" customFormat="false" ht="15" hidden="false" customHeight="false" outlineLevel="0" collapsed="false">
      <c r="A211" s="19" t="s">
        <v>230</v>
      </c>
    </row>
    <row r="212" customFormat="false" ht="15" hidden="false" customHeight="false" outlineLevel="0" collapsed="false">
      <c r="B212" s="1" t="s">
        <v>90</v>
      </c>
      <c r="C212" s="21" t="s">
        <v>68</v>
      </c>
      <c r="D212" s="1" t="n">
        <v>4846</v>
      </c>
      <c r="E212" s="1" t="s">
        <v>124</v>
      </c>
      <c r="F212" s="1" t="s">
        <v>231</v>
      </c>
      <c r="I212" s="1" t="s">
        <v>69</v>
      </c>
      <c r="J212" s="1" t="n">
        <v>276.69</v>
      </c>
      <c r="K212" s="2" t="n">
        <v>276.69</v>
      </c>
    </row>
    <row r="213" customFormat="false" ht="15" hidden="false" customHeight="false" outlineLevel="0" collapsed="false">
      <c r="B213" s="1" t="s">
        <v>90</v>
      </c>
      <c r="C213" s="21" t="s">
        <v>93</v>
      </c>
      <c r="D213" s="1" t="n">
        <v>4896</v>
      </c>
      <c r="E213" s="1" t="s">
        <v>232</v>
      </c>
      <c r="F213" s="1" t="s">
        <v>233</v>
      </c>
      <c r="I213" s="1" t="s">
        <v>69</v>
      </c>
      <c r="J213" s="1" t="n">
        <v>60</v>
      </c>
      <c r="K213" s="2" t="n">
        <v>60</v>
      </c>
    </row>
    <row r="214" customFormat="false" ht="15" hidden="false" customHeight="false" outlineLevel="0" collapsed="false">
      <c r="B214" s="1" t="s">
        <v>90</v>
      </c>
      <c r="C214" s="21" t="s">
        <v>212</v>
      </c>
      <c r="D214" s="1" t="n">
        <v>4929</v>
      </c>
      <c r="E214" s="1" t="s">
        <v>124</v>
      </c>
      <c r="F214" s="1" t="s">
        <v>231</v>
      </c>
      <c r="I214" s="1" t="s">
        <v>69</v>
      </c>
      <c r="J214" s="1" t="n">
        <v>415.22</v>
      </c>
      <c r="K214" s="2" t="n">
        <v>415.22</v>
      </c>
    </row>
    <row r="215" customFormat="false" ht="15" hidden="false" customHeight="false" outlineLevel="0" collapsed="false">
      <c r="A215" s="22" t="s">
        <v>234</v>
      </c>
      <c r="K215" s="23" t="n">
        <f aca="false">K212+K213+K214</f>
        <v>751.91</v>
      </c>
      <c r="M215" s="23"/>
    </row>
    <row r="216" customFormat="false" ht="15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</row>
    <row r="217" customFormat="false" ht="15" hidden="false" customHeight="false" outlineLevel="0" collapsed="false">
      <c r="A217" s="19" t="s">
        <v>235</v>
      </c>
    </row>
    <row r="218" customFormat="false" ht="15" hidden="false" customHeight="false" outlineLevel="0" collapsed="false">
      <c r="B218" s="1" t="s">
        <v>127</v>
      </c>
      <c r="C218" s="21" t="s">
        <v>109</v>
      </c>
      <c r="E218" s="1" t="s">
        <v>236</v>
      </c>
      <c r="I218" s="1" t="s">
        <v>130</v>
      </c>
      <c r="J218" s="1" t="n">
        <v>43.62</v>
      </c>
      <c r="K218" s="2" t="n">
        <v>43.62</v>
      </c>
    </row>
    <row r="219" customFormat="false" ht="15" hidden="false" customHeight="false" outlineLevel="0" collapsed="false">
      <c r="B219" s="1" t="s">
        <v>127</v>
      </c>
      <c r="C219" s="21" t="s">
        <v>190</v>
      </c>
      <c r="E219" s="1" t="s">
        <v>237</v>
      </c>
      <c r="I219" s="1" t="s">
        <v>130</v>
      </c>
      <c r="J219" s="1" t="n">
        <v>16.92</v>
      </c>
      <c r="K219" s="2" t="n">
        <v>16.92</v>
      </c>
    </row>
    <row r="220" customFormat="false" ht="15" hidden="false" customHeight="false" outlineLevel="0" collapsed="false">
      <c r="B220" s="1" t="s">
        <v>127</v>
      </c>
      <c r="C220" s="21" t="s">
        <v>177</v>
      </c>
      <c r="E220" s="1" t="s">
        <v>237</v>
      </c>
      <c r="I220" s="1" t="s">
        <v>130</v>
      </c>
      <c r="J220" s="1" t="n">
        <v>39.49</v>
      </c>
      <c r="K220" s="2" t="n">
        <v>39.49</v>
      </c>
    </row>
    <row r="221" customFormat="false" ht="15" hidden="false" customHeight="false" outlineLevel="0" collapsed="false">
      <c r="B221" s="1" t="s">
        <v>127</v>
      </c>
      <c r="C221" s="21" t="s">
        <v>195</v>
      </c>
      <c r="E221" s="1" t="s">
        <v>237</v>
      </c>
      <c r="I221" s="1" t="s">
        <v>130</v>
      </c>
      <c r="J221" s="1" t="n">
        <v>16.92</v>
      </c>
      <c r="K221" s="2" t="n">
        <v>16.92</v>
      </c>
    </row>
    <row r="222" customFormat="false" ht="15" hidden="false" customHeight="false" outlineLevel="0" collapsed="false">
      <c r="B222" s="1" t="s">
        <v>127</v>
      </c>
      <c r="C222" s="21" t="s">
        <v>201</v>
      </c>
      <c r="E222" s="1" t="s">
        <v>237</v>
      </c>
      <c r="I222" s="1" t="s">
        <v>130</v>
      </c>
      <c r="J222" s="1" t="n">
        <v>16.92</v>
      </c>
      <c r="K222" s="2" t="n">
        <v>16.92</v>
      </c>
    </row>
    <row r="223" customFormat="false" ht="15" hidden="false" customHeight="false" outlineLevel="0" collapsed="false">
      <c r="B223" s="1" t="s">
        <v>127</v>
      </c>
      <c r="C223" s="21" t="s">
        <v>131</v>
      </c>
      <c r="E223" s="1" t="s">
        <v>237</v>
      </c>
      <c r="I223" s="1" t="s">
        <v>130</v>
      </c>
      <c r="J223" s="1" t="n">
        <v>45.11</v>
      </c>
      <c r="K223" s="2" t="n">
        <v>45.11</v>
      </c>
    </row>
    <row r="224" customFormat="false" ht="15" hidden="false" customHeight="false" outlineLevel="0" collapsed="false">
      <c r="B224" s="1" t="s">
        <v>127</v>
      </c>
      <c r="C224" s="21" t="s">
        <v>238</v>
      </c>
      <c r="E224" s="1" t="s">
        <v>237</v>
      </c>
      <c r="I224" s="1" t="s">
        <v>130</v>
      </c>
      <c r="J224" s="1" t="n">
        <v>16.92</v>
      </c>
      <c r="K224" s="2" t="n">
        <v>16.92</v>
      </c>
    </row>
    <row r="225" customFormat="false" ht="15" hidden="false" customHeight="false" outlineLevel="0" collapsed="false">
      <c r="B225" s="1" t="s">
        <v>127</v>
      </c>
      <c r="C225" s="21" t="s">
        <v>145</v>
      </c>
      <c r="E225" s="1" t="s">
        <v>237</v>
      </c>
      <c r="I225" s="1" t="s">
        <v>130</v>
      </c>
      <c r="J225" s="1" t="n">
        <v>33.28</v>
      </c>
      <c r="K225" s="2" t="n">
        <v>33.28</v>
      </c>
    </row>
    <row r="226" customFormat="false" ht="15" hidden="false" customHeight="false" outlineLevel="0" collapsed="false">
      <c r="B226" s="1" t="s">
        <v>127</v>
      </c>
      <c r="C226" s="21" t="s">
        <v>86</v>
      </c>
      <c r="E226" s="1" t="s">
        <v>237</v>
      </c>
      <c r="I226" s="1" t="s">
        <v>130</v>
      </c>
      <c r="J226" s="1" t="n">
        <v>16.92</v>
      </c>
      <c r="K226" s="2" t="n">
        <v>16.92</v>
      </c>
    </row>
    <row r="227" customFormat="false" ht="15" hidden="false" customHeight="false" outlineLevel="0" collapsed="false">
      <c r="B227" s="1" t="s">
        <v>127</v>
      </c>
      <c r="C227" s="21" t="s">
        <v>239</v>
      </c>
      <c r="E227" s="1" t="s">
        <v>237</v>
      </c>
      <c r="I227" s="1" t="s">
        <v>130</v>
      </c>
      <c r="J227" s="1" t="n">
        <v>47.94</v>
      </c>
      <c r="K227" s="2" t="n">
        <v>47.94</v>
      </c>
    </row>
    <row r="228" customFormat="false" ht="15" hidden="false" customHeight="false" outlineLevel="0" collapsed="false">
      <c r="A228" s="22" t="s">
        <v>240</v>
      </c>
      <c r="K228" s="23" t="n">
        <f aca="false">SUM(K218:K227)</f>
        <v>294.04</v>
      </c>
    </row>
    <row r="229" customFormat="false" ht="15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</row>
    <row r="230" customFormat="false" ht="15" hidden="false" customHeight="false" outlineLevel="0" collapsed="false">
      <c r="A230" s="19" t="s">
        <v>241</v>
      </c>
    </row>
    <row r="231" customFormat="false" ht="15" hidden="false" customHeight="false" outlineLevel="0" collapsed="false">
      <c r="B231" s="1" t="s">
        <v>90</v>
      </c>
      <c r="C231" s="21" t="s">
        <v>68</v>
      </c>
      <c r="D231" s="1" t="s">
        <v>123</v>
      </c>
      <c r="E231" s="1" t="s">
        <v>124</v>
      </c>
      <c r="I231" s="1" t="s">
        <v>69</v>
      </c>
    </row>
    <row r="232" customFormat="false" ht="15" hidden="false" customHeight="false" outlineLevel="0" collapsed="false">
      <c r="B232" s="1" t="s">
        <v>90</v>
      </c>
      <c r="C232" s="21" t="s">
        <v>68</v>
      </c>
      <c r="D232" s="1" t="s">
        <v>123</v>
      </c>
      <c r="E232" s="1" t="s">
        <v>124</v>
      </c>
      <c r="I232" s="1" t="s">
        <v>69</v>
      </c>
      <c r="J232" s="1" t="n">
        <v>6.15</v>
      </c>
      <c r="K232" s="2" t="n">
        <v>6.15</v>
      </c>
    </row>
    <row r="233" customFormat="false" ht="15" hidden="false" customHeight="false" outlineLevel="0" collapsed="false">
      <c r="B233" s="1" t="s">
        <v>90</v>
      </c>
      <c r="C233" s="21" t="s">
        <v>68</v>
      </c>
      <c r="D233" s="1" t="s">
        <v>123</v>
      </c>
      <c r="E233" s="1" t="s">
        <v>242</v>
      </c>
      <c r="I233" s="1" t="s">
        <v>69</v>
      </c>
      <c r="J233" s="1" t="n">
        <v>1096.05</v>
      </c>
      <c r="K233" s="2" t="n">
        <v>1096.05</v>
      </c>
    </row>
    <row r="234" customFormat="false" ht="15" hidden="false" customHeight="false" outlineLevel="0" collapsed="false">
      <c r="B234" s="1" t="s">
        <v>90</v>
      </c>
      <c r="C234" s="21" t="s">
        <v>70</v>
      </c>
      <c r="D234" s="1" t="s">
        <v>126</v>
      </c>
      <c r="E234" s="1" t="s">
        <v>124</v>
      </c>
      <c r="I234" s="1" t="s">
        <v>69</v>
      </c>
    </row>
    <row r="235" customFormat="false" ht="15" hidden="false" customHeight="false" outlineLevel="0" collapsed="false">
      <c r="B235" s="1" t="s">
        <v>90</v>
      </c>
      <c r="C235" s="21" t="s">
        <v>70</v>
      </c>
      <c r="D235" s="1" t="s">
        <v>126</v>
      </c>
      <c r="E235" s="1" t="s">
        <v>124</v>
      </c>
      <c r="I235" s="1" t="s">
        <v>69</v>
      </c>
    </row>
    <row r="236" customFormat="false" ht="15" hidden="false" customHeight="false" outlineLevel="0" collapsed="false">
      <c r="B236" s="1" t="s">
        <v>90</v>
      </c>
      <c r="C236" s="21" t="s">
        <v>70</v>
      </c>
      <c r="D236" s="1" t="s">
        <v>126</v>
      </c>
      <c r="E236" s="1" t="s">
        <v>242</v>
      </c>
      <c r="I236" s="1" t="s">
        <v>69</v>
      </c>
      <c r="J236" s="1" t="n">
        <v>1096.32</v>
      </c>
      <c r="K236" s="2" t="n">
        <v>1096.32</v>
      </c>
    </row>
    <row r="237" customFormat="false" ht="15" hidden="false" customHeight="false" outlineLevel="0" collapsed="false">
      <c r="B237" s="1" t="s">
        <v>90</v>
      </c>
      <c r="C237" s="21" t="s">
        <v>72</v>
      </c>
      <c r="D237" s="1" t="s">
        <v>126</v>
      </c>
      <c r="E237" s="1" t="s">
        <v>124</v>
      </c>
      <c r="I237" s="1" t="s">
        <v>69</v>
      </c>
    </row>
    <row r="238" customFormat="false" ht="15" hidden="false" customHeight="false" outlineLevel="0" collapsed="false">
      <c r="B238" s="1" t="s">
        <v>90</v>
      </c>
      <c r="C238" s="21" t="s">
        <v>72</v>
      </c>
      <c r="D238" s="1" t="s">
        <v>126</v>
      </c>
      <c r="E238" s="1" t="s">
        <v>124</v>
      </c>
      <c r="I238" s="1" t="s">
        <v>69</v>
      </c>
    </row>
    <row r="239" customFormat="false" ht="15" hidden="false" customHeight="false" outlineLevel="0" collapsed="false">
      <c r="B239" s="1" t="s">
        <v>90</v>
      </c>
      <c r="C239" s="21" t="s">
        <v>72</v>
      </c>
      <c r="D239" s="1" t="s">
        <v>126</v>
      </c>
      <c r="E239" s="1" t="s">
        <v>242</v>
      </c>
      <c r="I239" s="1" t="s">
        <v>69</v>
      </c>
      <c r="J239" s="1" t="n">
        <v>3244.62</v>
      </c>
      <c r="K239" s="2" t="n">
        <v>3244.62</v>
      </c>
    </row>
    <row r="240" customFormat="false" ht="15" hidden="false" customHeight="false" outlineLevel="0" collapsed="false">
      <c r="B240" s="1" t="s">
        <v>90</v>
      </c>
      <c r="C240" s="21" t="s">
        <v>74</v>
      </c>
      <c r="D240" s="1" t="s">
        <v>126</v>
      </c>
      <c r="E240" s="1" t="s">
        <v>124</v>
      </c>
      <c r="I240" s="1" t="s">
        <v>69</v>
      </c>
    </row>
    <row r="241" customFormat="false" ht="15" hidden="false" customHeight="false" outlineLevel="0" collapsed="false">
      <c r="B241" s="1" t="s">
        <v>90</v>
      </c>
      <c r="C241" s="21" t="s">
        <v>74</v>
      </c>
      <c r="D241" s="1" t="s">
        <v>126</v>
      </c>
      <c r="E241" s="1" t="s">
        <v>124</v>
      </c>
      <c r="I241" s="1" t="s">
        <v>69</v>
      </c>
    </row>
    <row r="242" customFormat="false" ht="15" hidden="false" customHeight="false" outlineLevel="0" collapsed="false">
      <c r="B242" s="1" t="s">
        <v>90</v>
      </c>
      <c r="C242" s="21" t="s">
        <v>74</v>
      </c>
      <c r="D242" s="1" t="s">
        <v>126</v>
      </c>
      <c r="E242" s="1" t="s">
        <v>242</v>
      </c>
      <c r="I242" s="1" t="s">
        <v>69</v>
      </c>
      <c r="J242" s="1" t="n">
        <v>1859.08</v>
      </c>
      <c r="K242" s="2" t="n">
        <v>1859.08</v>
      </c>
    </row>
    <row r="243" customFormat="false" ht="15" hidden="false" customHeight="false" outlineLevel="0" collapsed="false">
      <c r="B243" s="1" t="s">
        <v>90</v>
      </c>
      <c r="C243" s="21" t="s">
        <v>75</v>
      </c>
      <c r="D243" s="1" t="s">
        <v>126</v>
      </c>
      <c r="E243" s="1" t="s">
        <v>124</v>
      </c>
      <c r="I243" s="1" t="s">
        <v>69</v>
      </c>
    </row>
    <row r="244" customFormat="false" ht="15" hidden="false" customHeight="false" outlineLevel="0" collapsed="false">
      <c r="B244" s="1" t="s">
        <v>90</v>
      </c>
      <c r="C244" s="21" t="s">
        <v>75</v>
      </c>
      <c r="D244" s="1" t="s">
        <v>126</v>
      </c>
      <c r="E244" s="1" t="s">
        <v>124</v>
      </c>
      <c r="I244" s="1" t="s">
        <v>69</v>
      </c>
    </row>
    <row r="245" customFormat="false" ht="15" hidden="false" customHeight="false" outlineLevel="0" collapsed="false">
      <c r="B245" s="1" t="s">
        <v>90</v>
      </c>
      <c r="C245" s="21" t="s">
        <v>75</v>
      </c>
      <c r="D245" s="1" t="s">
        <v>126</v>
      </c>
      <c r="E245" s="1" t="s">
        <v>242</v>
      </c>
      <c r="I245" s="1" t="s">
        <v>69</v>
      </c>
      <c r="J245" s="1" t="n">
        <v>2736.14</v>
      </c>
      <c r="K245" s="2" t="n">
        <v>2736.14</v>
      </c>
    </row>
    <row r="246" customFormat="false" ht="15" hidden="false" customHeight="false" outlineLevel="0" collapsed="false">
      <c r="B246" s="1" t="s">
        <v>90</v>
      </c>
      <c r="C246" s="21" t="s">
        <v>77</v>
      </c>
      <c r="D246" s="1" t="s">
        <v>126</v>
      </c>
      <c r="E246" s="1" t="s">
        <v>124</v>
      </c>
      <c r="I246" s="1" t="s">
        <v>69</v>
      </c>
    </row>
    <row r="247" customFormat="false" ht="15" hidden="false" customHeight="false" outlineLevel="0" collapsed="false">
      <c r="B247" s="1" t="s">
        <v>90</v>
      </c>
      <c r="C247" s="21" t="s">
        <v>77</v>
      </c>
      <c r="D247" s="1" t="s">
        <v>126</v>
      </c>
      <c r="E247" s="1" t="s">
        <v>124</v>
      </c>
      <c r="I247" s="1" t="s">
        <v>69</v>
      </c>
    </row>
    <row r="248" customFormat="false" ht="15" hidden="false" customHeight="false" outlineLevel="0" collapsed="false">
      <c r="B248" s="1" t="s">
        <v>90</v>
      </c>
      <c r="C248" s="21" t="s">
        <v>77</v>
      </c>
      <c r="D248" s="1" t="s">
        <v>126</v>
      </c>
      <c r="E248" s="1" t="s">
        <v>242</v>
      </c>
      <c r="I248" s="1" t="s">
        <v>69</v>
      </c>
      <c r="J248" s="1" t="n">
        <v>1866.01</v>
      </c>
      <c r="K248" s="2" t="n">
        <v>1866.01</v>
      </c>
    </row>
    <row r="249" customFormat="false" ht="15" hidden="false" customHeight="false" outlineLevel="0" collapsed="false">
      <c r="B249" s="1" t="s">
        <v>90</v>
      </c>
      <c r="C249" s="21" t="s">
        <v>79</v>
      </c>
      <c r="D249" s="1" t="s">
        <v>126</v>
      </c>
      <c r="E249" s="1" t="s">
        <v>124</v>
      </c>
      <c r="I249" s="1" t="s">
        <v>69</v>
      </c>
    </row>
    <row r="250" customFormat="false" ht="15" hidden="false" customHeight="false" outlineLevel="0" collapsed="false">
      <c r="B250" s="1" t="s">
        <v>90</v>
      </c>
      <c r="C250" s="21" t="s">
        <v>79</v>
      </c>
      <c r="D250" s="1" t="s">
        <v>126</v>
      </c>
      <c r="E250" s="1" t="s">
        <v>124</v>
      </c>
      <c r="I250" s="1" t="s">
        <v>69</v>
      </c>
    </row>
    <row r="251" customFormat="false" ht="15" hidden="false" customHeight="false" outlineLevel="0" collapsed="false">
      <c r="B251" s="1" t="s">
        <v>90</v>
      </c>
      <c r="C251" s="21" t="s">
        <v>79</v>
      </c>
      <c r="D251" s="1" t="s">
        <v>126</v>
      </c>
      <c r="E251" s="1" t="s">
        <v>242</v>
      </c>
      <c r="I251" s="1" t="s">
        <v>69</v>
      </c>
      <c r="J251" s="1" t="n">
        <v>1310.03</v>
      </c>
      <c r="K251" s="2" t="n">
        <v>1310.03</v>
      </c>
    </row>
    <row r="252" customFormat="false" ht="15" hidden="false" customHeight="false" outlineLevel="0" collapsed="false">
      <c r="A252" s="22" t="s">
        <v>243</v>
      </c>
      <c r="K252" s="23" t="n">
        <f aca="false">SUM(K231:K251)</f>
        <v>13214.4</v>
      </c>
    </row>
    <row r="253" customFormat="false" ht="15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</row>
    <row r="254" customFormat="false" ht="15" hidden="false" customHeight="false" outlineLevel="0" collapsed="false">
      <c r="A254" s="19" t="s">
        <v>244</v>
      </c>
    </row>
    <row r="255" customFormat="false" ht="15" hidden="false" customHeight="false" outlineLevel="0" collapsed="false">
      <c r="B255" s="1" t="s">
        <v>90</v>
      </c>
      <c r="C255" s="21" t="s">
        <v>68</v>
      </c>
      <c r="D255" s="1" t="s">
        <v>123</v>
      </c>
      <c r="E255" s="1" t="s">
        <v>124</v>
      </c>
      <c r="F255" s="1" t="s">
        <v>245</v>
      </c>
      <c r="I255" s="1" t="s">
        <v>69</v>
      </c>
    </row>
    <row r="256" customFormat="false" ht="15" hidden="false" customHeight="false" outlineLevel="0" collapsed="false">
      <c r="B256" s="1" t="s">
        <v>90</v>
      </c>
      <c r="C256" s="21" t="s">
        <v>68</v>
      </c>
      <c r="D256" s="1" t="s">
        <v>123</v>
      </c>
      <c r="E256" s="1" t="s">
        <v>124</v>
      </c>
      <c r="F256" s="1" t="s">
        <v>246</v>
      </c>
      <c r="I256" s="1" t="s">
        <v>69</v>
      </c>
      <c r="J256" s="1" t="n">
        <v>152.16</v>
      </c>
      <c r="K256" s="2" t="n">
        <v>152.16</v>
      </c>
    </row>
    <row r="257" customFormat="false" ht="15" hidden="false" customHeight="false" outlineLevel="0" collapsed="false">
      <c r="B257" s="1" t="s">
        <v>90</v>
      </c>
      <c r="C257" s="21" t="s">
        <v>70</v>
      </c>
      <c r="D257" s="1" t="s">
        <v>126</v>
      </c>
      <c r="E257" s="1" t="s">
        <v>124</v>
      </c>
      <c r="F257" s="1" t="s">
        <v>245</v>
      </c>
      <c r="I257" s="1" t="s">
        <v>69</v>
      </c>
    </row>
    <row r="258" customFormat="false" ht="15" hidden="false" customHeight="false" outlineLevel="0" collapsed="false">
      <c r="B258" s="1" t="s">
        <v>90</v>
      </c>
      <c r="C258" s="21" t="s">
        <v>70</v>
      </c>
      <c r="D258" s="1" t="s">
        <v>126</v>
      </c>
      <c r="E258" s="1" t="s">
        <v>124</v>
      </c>
      <c r="F258" s="1" t="s">
        <v>246</v>
      </c>
      <c r="I258" s="1" t="s">
        <v>69</v>
      </c>
    </row>
    <row r="259" customFormat="false" ht="15" hidden="false" customHeight="false" outlineLevel="0" collapsed="false">
      <c r="B259" s="1" t="s">
        <v>90</v>
      </c>
      <c r="C259" s="21" t="s">
        <v>72</v>
      </c>
      <c r="D259" s="1" t="s">
        <v>126</v>
      </c>
      <c r="E259" s="1" t="s">
        <v>124</v>
      </c>
      <c r="F259" s="1" t="s">
        <v>245</v>
      </c>
      <c r="I259" s="1" t="s">
        <v>69</v>
      </c>
    </row>
    <row r="260" customFormat="false" ht="15" hidden="false" customHeight="false" outlineLevel="0" collapsed="false">
      <c r="B260" s="1" t="s">
        <v>90</v>
      </c>
      <c r="C260" s="21" t="s">
        <v>72</v>
      </c>
      <c r="D260" s="1" t="s">
        <v>126</v>
      </c>
      <c r="E260" s="1" t="s">
        <v>124</v>
      </c>
      <c r="F260" s="1" t="s">
        <v>246</v>
      </c>
      <c r="I260" s="1" t="s">
        <v>69</v>
      </c>
    </row>
    <row r="261" customFormat="false" ht="15" hidden="false" customHeight="false" outlineLevel="0" collapsed="false">
      <c r="B261" s="1" t="s">
        <v>90</v>
      </c>
      <c r="C261" s="21" t="s">
        <v>74</v>
      </c>
      <c r="D261" s="1" t="s">
        <v>126</v>
      </c>
      <c r="E261" s="1" t="s">
        <v>124</v>
      </c>
      <c r="F261" s="1" t="s">
        <v>245</v>
      </c>
      <c r="I261" s="1" t="s">
        <v>69</v>
      </c>
    </row>
    <row r="262" customFormat="false" ht="15" hidden="false" customHeight="false" outlineLevel="0" collapsed="false">
      <c r="B262" s="1" t="s">
        <v>90</v>
      </c>
      <c r="C262" s="21" t="s">
        <v>74</v>
      </c>
      <c r="D262" s="1" t="s">
        <v>126</v>
      </c>
      <c r="E262" s="1" t="s">
        <v>124</v>
      </c>
      <c r="F262" s="1" t="s">
        <v>246</v>
      </c>
      <c r="I262" s="1" t="s">
        <v>69</v>
      </c>
    </row>
    <row r="263" customFormat="false" ht="15" hidden="false" customHeight="false" outlineLevel="0" collapsed="false">
      <c r="B263" s="1" t="s">
        <v>90</v>
      </c>
      <c r="C263" s="21" t="s">
        <v>75</v>
      </c>
      <c r="D263" s="1" t="n">
        <v>4871</v>
      </c>
      <c r="E263" s="1" t="s">
        <v>247</v>
      </c>
      <c r="F263" s="1" t="s">
        <v>248</v>
      </c>
      <c r="I263" s="1" t="s">
        <v>69</v>
      </c>
      <c r="J263" s="1" t="n">
        <v>829.25</v>
      </c>
      <c r="K263" s="2" t="n">
        <v>829.25</v>
      </c>
    </row>
    <row r="264" customFormat="false" ht="15" hidden="false" customHeight="false" outlineLevel="0" collapsed="false">
      <c r="B264" s="1" t="s">
        <v>90</v>
      </c>
      <c r="C264" s="21" t="s">
        <v>75</v>
      </c>
      <c r="D264" s="1" t="s">
        <v>126</v>
      </c>
      <c r="E264" s="1" t="s">
        <v>124</v>
      </c>
      <c r="F264" s="1" t="s">
        <v>245</v>
      </c>
      <c r="I264" s="1" t="s">
        <v>69</v>
      </c>
    </row>
    <row r="265" customFormat="false" ht="15" hidden="false" customHeight="false" outlineLevel="0" collapsed="false">
      <c r="B265" s="1" t="s">
        <v>90</v>
      </c>
      <c r="C265" s="21" t="s">
        <v>75</v>
      </c>
      <c r="D265" s="1" t="s">
        <v>126</v>
      </c>
      <c r="E265" s="1" t="s">
        <v>124</v>
      </c>
      <c r="F265" s="1" t="s">
        <v>246</v>
      </c>
      <c r="I265" s="1" t="s">
        <v>69</v>
      </c>
    </row>
    <row r="266" customFormat="false" ht="15" hidden="false" customHeight="false" outlineLevel="0" collapsed="false">
      <c r="B266" s="1" t="s">
        <v>90</v>
      </c>
      <c r="C266" s="21" t="s">
        <v>77</v>
      </c>
      <c r="D266" s="1" t="s">
        <v>126</v>
      </c>
      <c r="E266" s="1" t="s">
        <v>124</v>
      </c>
      <c r="F266" s="1" t="s">
        <v>245</v>
      </c>
      <c r="I266" s="1" t="s">
        <v>69</v>
      </c>
    </row>
    <row r="267" customFormat="false" ht="15" hidden="false" customHeight="false" outlineLevel="0" collapsed="false">
      <c r="B267" s="1" t="s">
        <v>90</v>
      </c>
      <c r="C267" s="21" t="s">
        <v>77</v>
      </c>
      <c r="D267" s="1" t="s">
        <v>126</v>
      </c>
      <c r="E267" s="1" t="s">
        <v>124</v>
      </c>
      <c r="F267" s="1" t="s">
        <v>246</v>
      </c>
      <c r="I267" s="1" t="s">
        <v>69</v>
      </c>
    </row>
    <row r="268" customFormat="false" ht="15" hidden="false" customHeight="false" outlineLevel="0" collapsed="false">
      <c r="B268" s="1" t="s">
        <v>90</v>
      </c>
      <c r="C268" s="21" t="s">
        <v>79</v>
      </c>
      <c r="D268" s="1" t="s">
        <v>126</v>
      </c>
      <c r="E268" s="1" t="s">
        <v>124</v>
      </c>
      <c r="F268" s="1" t="s">
        <v>245</v>
      </c>
      <c r="I268" s="1" t="s">
        <v>69</v>
      </c>
    </row>
    <row r="269" customFormat="false" ht="15" hidden="false" customHeight="false" outlineLevel="0" collapsed="false">
      <c r="B269" s="1" t="s">
        <v>90</v>
      </c>
      <c r="C269" s="21" t="s">
        <v>79</v>
      </c>
      <c r="D269" s="1" t="s">
        <v>126</v>
      </c>
      <c r="E269" s="1" t="s">
        <v>124</v>
      </c>
      <c r="F269" s="1" t="s">
        <v>246</v>
      </c>
      <c r="I269" s="1" t="s">
        <v>69</v>
      </c>
    </row>
    <row r="270" customFormat="false" ht="15" hidden="false" customHeight="false" outlineLevel="0" collapsed="false">
      <c r="B270" s="1" t="s">
        <v>127</v>
      </c>
      <c r="C270" s="21" t="s">
        <v>249</v>
      </c>
      <c r="E270" s="1" t="s">
        <v>250</v>
      </c>
      <c r="I270" s="1" t="s">
        <v>130</v>
      </c>
      <c r="J270" s="1" t="n">
        <v>2296.75</v>
      </c>
      <c r="K270" s="2" t="n">
        <v>2296.75</v>
      </c>
    </row>
    <row r="271" customFormat="false" ht="15" hidden="false" customHeight="false" outlineLevel="0" collapsed="false">
      <c r="B271" s="1" t="s">
        <v>127</v>
      </c>
      <c r="C271" s="21" t="s">
        <v>109</v>
      </c>
      <c r="E271" s="1" t="s">
        <v>251</v>
      </c>
      <c r="I271" s="1" t="s">
        <v>130</v>
      </c>
      <c r="J271" s="1" t="n">
        <v>54.8</v>
      </c>
      <c r="K271" s="2" t="n">
        <v>54.8</v>
      </c>
    </row>
    <row r="272" customFormat="false" ht="15" hidden="false" customHeight="false" outlineLevel="0" collapsed="false">
      <c r="B272" s="1" t="s">
        <v>127</v>
      </c>
      <c r="C272" s="21" t="s">
        <v>109</v>
      </c>
      <c r="E272" s="1" t="s">
        <v>174</v>
      </c>
      <c r="I272" s="1" t="s">
        <v>130</v>
      </c>
      <c r="J272" s="1" t="n">
        <v>7.61</v>
      </c>
      <c r="K272" s="2" t="n">
        <v>7.61</v>
      </c>
    </row>
    <row r="273" customFormat="false" ht="15" hidden="false" customHeight="false" outlineLevel="0" collapsed="false">
      <c r="B273" s="1" t="s">
        <v>127</v>
      </c>
      <c r="C273" s="21" t="s">
        <v>252</v>
      </c>
      <c r="E273" s="1" t="s">
        <v>129</v>
      </c>
      <c r="I273" s="1" t="s">
        <v>130</v>
      </c>
      <c r="J273" s="1" t="n">
        <v>2.18</v>
      </c>
      <c r="K273" s="2" t="n">
        <v>2.18</v>
      </c>
    </row>
    <row r="274" customFormat="false" ht="15" hidden="false" customHeight="false" outlineLevel="0" collapsed="false">
      <c r="B274" s="1" t="s">
        <v>127</v>
      </c>
      <c r="C274" s="21" t="s">
        <v>81</v>
      </c>
      <c r="E274" s="1" t="s">
        <v>174</v>
      </c>
      <c r="I274" s="1" t="s">
        <v>130</v>
      </c>
      <c r="J274" s="1" t="n">
        <v>10.42</v>
      </c>
      <c r="K274" s="2" t="n">
        <v>10.42</v>
      </c>
    </row>
    <row r="275" customFormat="false" ht="15" hidden="false" customHeight="false" outlineLevel="0" collapsed="false">
      <c r="B275" s="1" t="s">
        <v>127</v>
      </c>
      <c r="C275" s="21" t="s">
        <v>81</v>
      </c>
      <c r="E275" s="1" t="s">
        <v>246</v>
      </c>
      <c r="I275" s="1" t="s">
        <v>130</v>
      </c>
      <c r="J275" s="1" t="n">
        <v>28.73</v>
      </c>
      <c r="K275" s="2" t="n">
        <v>28.73</v>
      </c>
    </row>
    <row r="276" customFormat="false" ht="15" hidden="false" customHeight="false" outlineLevel="0" collapsed="false">
      <c r="B276" s="1" t="s">
        <v>127</v>
      </c>
      <c r="C276" s="21" t="s">
        <v>253</v>
      </c>
      <c r="E276" s="1" t="s">
        <v>174</v>
      </c>
      <c r="I276" s="1" t="s">
        <v>130</v>
      </c>
      <c r="J276" s="1" t="n">
        <v>60.3</v>
      </c>
      <c r="K276" s="2" t="n">
        <v>60.3</v>
      </c>
    </row>
    <row r="277" customFormat="false" ht="15" hidden="false" customHeight="false" outlineLevel="0" collapsed="false">
      <c r="B277" s="1" t="s">
        <v>127</v>
      </c>
      <c r="C277" s="21" t="s">
        <v>254</v>
      </c>
      <c r="E277" s="1" t="s">
        <v>129</v>
      </c>
      <c r="I277" s="1" t="s">
        <v>130</v>
      </c>
      <c r="J277" s="1" t="n">
        <v>36.84</v>
      </c>
      <c r="K277" s="2" t="n">
        <v>36.84</v>
      </c>
    </row>
    <row r="278" customFormat="false" ht="15" hidden="false" customHeight="false" outlineLevel="0" collapsed="false">
      <c r="B278" s="1" t="s">
        <v>127</v>
      </c>
      <c r="C278" s="21" t="s">
        <v>224</v>
      </c>
      <c r="E278" s="1" t="s">
        <v>174</v>
      </c>
      <c r="I278" s="1" t="s">
        <v>130</v>
      </c>
      <c r="J278" s="1" t="n">
        <v>27.02</v>
      </c>
      <c r="K278" s="2" t="n">
        <v>27.02</v>
      </c>
    </row>
    <row r="279" customFormat="false" ht="15" hidden="false" customHeight="false" outlineLevel="0" collapsed="false">
      <c r="B279" s="1" t="s">
        <v>127</v>
      </c>
      <c r="C279" s="21" t="s">
        <v>255</v>
      </c>
      <c r="E279" s="1" t="s">
        <v>256</v>
      </c>
      <c r="I279" s="1" t="s">
        <v>130</v>
      </c>
      <c r="J279" s="1" t="n">
        <v>306</v>
      </c>
      <c r="K279" s="2" t="n">
        <v>306</v>
      </c>
    </row>
    <row r="280" customFormat="false" ht="15" hidden="false" customHeight="false" outlineLevel="0" collapsed="false">
      <c r="B280" s="1" t="s">
        <v>127</v>
      </c>
      <c r="C280" s="21" t="s">
        <v>143</v>
      </c>
      <c r="E280" s="1" t="s">
        <v>174</v>
      </c>
      <c r="I280" s="1" t="s">
        <v>130</v>
      </c>
      <c r="J280" s="1" t="n">
        <v>10.42</v>
      </c>
      <c r="K280" s="2" t="n">
        <v>10.42</v>
      </c>
    </row>
    <row r="281" customFormat="false" ht="15" hidden="false" customHeight="false" outlineLevel="0" collapsed="false">
      <c r="B281" s="1" t="s">
        <v>127</v>
      </c>
      <c r="C281" s="21" t="s">
        <v>257</v>
      </c>
      <c r="E281" s="1" t="s">
        <v>174</v>
      </c>
      <c r="I281" s="1" t="s">
        <v>130</v>
      </c>
      <c r="J281" s="1" t="n">
        <v>133.14</v>
      </c>
      <c r="K281" s="2" t="n">
        <v>133.14</v>
      </c>
    </row>
    <row r="282" customFormat="false" ht="15" hidden="false" customHeight="false" outlineLevel="0" collapsed="false">
      <c r="B282" s="1" t="s">
        <v>127</v>
      </c>
      <c r="C282" s="21" t="s">
        <v>159</v>
      </c>
      <c r="E282" s="1" t="s">
        <v>129</v>
      </c>
      <c r="I282" s="1" t="s">
        <v>130</v>
      </c>
      <c r="J282" s="1" t="n">
        <v>36.84</v>
      </c>
      <c r="K282" s="2" t="n">
        <v>36.84</v>
      </c>
    </row>
    <row r="283" customFormat="false" ht="15" hidden="false" customHeight="false" outlineLevel="0" collapsed="false">
      <c r="B283" s="1" t="s">
        <v>127</v>
      </c>
      <c r="C283" s="21" t="s">
        <v>160</v>
      </c>
      <c r="E283" s="1" t="s">
        <v>246</v>
      </c>
      <c r="I283" s="1" t="s">
        <v>130</v>
      </c>
      <c r="J283" s="1" t="n">
        <v>25.62</v>
      </c>
      <c r="K283" s="2" t="n">
        <v>25.62</v>
      </c>
    </row>
    <row r="284" customFormat="false" ht="15" hidden="false" customHeight="false" outlineLevel="0" collapsed="false">
      <c r="B284" s="1" t="s">
        <v>127</v>
      </c>
      <c r="C284" s="21" t="s">
        <v>115</v>
      </c>
      <c r="E284" s="1" t="s">
        <v>174</v>
      </c>
      <c r="I284" s="1" t="s">
        <v>130</v>
      </c>
      <c r="J284" s="1" t="n">
        <v>31.32</v>
      </c>
      <c r="K284" s="2" t="n">
        <v>31.32</v>
      </c>
    </row>
    <row r="285" customFormat="false" ht="15" hidden="false" customHeight="false" outlineLevel="0" collapsed="false">
      <c r="B285" s="1" t="s">
        <v>127</v>
      </c>
      <c r="C285" s="21" t="s">
        <v>201</v>
      </c>
      <c r="E285" s="1" t="s">
        <v>258</v>
      </c>
      <c r="I285" s="1" t="s">
        <v>130</v>
      </c>
      <c r="J285" s="1" t="n">
        <v>35</v>
      </c>
      <c r="K285" s="2" t="n">
        <v>35</v>
      </c>
    </row>
    <row r="286" customFormat="false" ht="15" hidden="false" customHeight="false" outlineLevel="0" collapsed="false">
      <c r="B286" s="1" t="s">
        <v>127</v>
      </c>
      <c r="C286" s="21" t="s">
        <v>131</v>
      </c>
      <c r="E286" s="1" t="s">
        <v>246</v>
      </c>
      <c r="I286" s="1" t="s">
        <v>130</v>
      </c>
      <c r="J286" s="1" t="n">
        <v>59.18</v>
      </c>
      <c r="K286" s="2" t="n">
        <v>59.18</v>
      </c>
    </row>
    <row r="287" customFormat="false" ht="15" hidden="false" customHeight="false" outlineLevel="0" collapsed="false">
      <c r="B287" s="1" t="s">
        <v>127</v>
      </c>
      <c r="C287" s="21" t="s">
        <v>259</v>
      </c>
      <c r="E287" s="1" t="s">
        <v>174</v>
      </c>
      <c r="I287" s="1" t="s">
        <v>130</v>
      </c>
      <c r="J287" s="1" t="n">
        <v>10.42</v>
      </c>
      <c r="K287" s="2" t="n">
        <v>10.42</v>
      </c>
    </row>
    <row r="288" customFormat="false" ht="15" hidden="false" customHeight="false" outlineLevel="0" collapsed="false">
      <c r="B288" s="1" t="s">
        <v>127</v>
      </c>
      <c r="C288" s="21" t="s">
        <v>161</v>
      </c>
      <c r="E288" s="1" t="s">
        <v>129</v>
      </c>
      <c r="I288" s="1" t="s">
        <v>130</v>
      </c>
      <c r="J288" s="1" t="n">
        <v>36.84</v>
      </c>
      <c r="K288" s="2" t="n">
        <v>36.84</v>
      </c>
    </row>
    <row r="289" customFormat="false" ht="15" hidden="false" customHeight="false" outlineLevel="0" collapsed="false">
      <c r="B289" s="1" t="s">
        <v>127</v>
      </c>
      <c r="C289" s="21" t="s">
        <v>163</v>
      </c>
      <c r="E289" s="1" t="s">
        <v>174</v>
      </c>
      <c r="I289" s="1" t="s">
        <v>130</v>
      </c>
      <c r="J289" s="1" t="n">
        <v>24.94</v>
      </c>
      <c r="K289" s="2" t="n">
        <v>24.94</v>
      </c>
    </row>
    <row r="290" customFormat="false" ht="15" hidden="false" customHeight="false" outlineLevel="0" collapsed="false">
      <c r="B290" s="1" t="s">
        <v>127</v>
      </c>
      <c r="C290" s="21" t="s">
        <v>207</v>
      </c>
      <c r="E290" s="1" t="s">
        <v>246</v>
      </c>
      <c r="I290" s="1" t="s">
        <v>130</v>
      </c>
      <c r="J290" s="1" t="n">
        <v>98.43</v>
      </c>
      <c r="K290" s="2" t="n">
        <v>98.43</v>
      </c>
    </row>
    <row r="291" customFormat="false" ht="15" hidden="false" customHeight="false" outlineLevel="0" collapsed="false">
      <c r="B291" s="1" t="s">
        <v>127</v>
      </c>
      <c r="C291" s="21" t="s">
        <v>208</v>
      </c>
      <c r="E291" s="1" t="s">
        <v>174</v>
      </c>
      <c r="I291" s="1" t="s">
        <v>130</v>
      </c>
      <c r="J291" s="1" t="n">
        <v>10.42</v>
      </c>
      <c r="K291" s="2" t="n">
        <v>10.42</v>
      </c>
    </row>
    <row r="292" customFormat="false" ht="15" hidden="false" customHeight="false" outlineLevel="0" collapsed="false">
      <c r="B292" s="1" t="s">
        <v>127</v>
      </c>
      <c r="C292" s="21" t="s">
        <v>87</v>
      </c>
      <c r="E292" s="1" t="s">
        <v>246</v>
      </c>
      <c r="I292" s="1" t="s">
        <v>130</v>
      </c>
      <c r="J292" s="1" t="n">
        <v>70.11</v>
      </c>
      <c r="K292" s="2" t="n">
        <v>70.11</v>
      </c>
    </row>
    <row r="293" customFormat="false" ht="15" hidden="false" customHeight="false" outlineLevel="0" collapsed="false">
      <c r="B293" s="1" t="s">
        <v>127</v>
      </c>
      <c r="C293" s="21" t="s">
        <v>239</v>
      </c>
      <c r="E293" s="1" t="s">
        <v>246</v>
      </c>
      <c r="I293" s="1" t="s">
        <v>130</v>
      </c>
      <c r="J293" s="1" t="n">
        <v>18.18</v>
      </c>
      <c r="K293" s="2" t="n">
        <v>18.18</v>
      </c>
    </row>
    <row r="294" customFormat="false" ht="15" hidden="false" customHeight="false" outlineLevel="0" collapsed="false">
      <c r="B294" s="1" t="s">
        <v>127</v>
      </c>
      <c r="C294" s="21" t="s">
        <v>239</v>
      </c>
      <c r="E294" s="1" t="s">
        <v>246</v>
      </c>
      <c r="I294" s="1" t="s">
        <v>130</v>
      </c>
      <c r="J294" s="1" t="n">
        <v>23.4</v>
      </c>
      <c r="K294" s="2" t="n">
        <v>23.4</v>
      </c>
    </row>
    <row r="295" customFormat="false" ht="15" hidden="false" customHeight="false" outlineLevel="0" collapsed="false">
      <c r="B295" s="1" t="s">
        <v>127</v>
      </c>
      <c r="C295" s="21" t="s">
        <v>147</v>
      </c>
      <c r="E295" s="1" t="s">
        <v>246</v>
      </c>
      <c r="I295" s="1" t="s">
        <v>130</v>
      </c>
      <c r="J295" s="1" t="n">
        <v>40.56</v>
      </c>
      <c r="K295" s="2" t="n">
        <v>40.56</v>
      </c>
    </row>
    <row r="296" customFormat="false" ht="15" hidden="false" customHeight="false" outlineLevel="0" collapsed="false">
      <c r="B296" s="1" t="s">
        <v>127</v>
      </c>
      <c r="C296" s="21" t="s">
        <v>260</v>
      </c>
      <c r="E296" s="1" t="s">
        <v>174</v>
      </c>
      <c r="I296" s="1" t="s">
        <v>130</v>
      </c>
      <c r="J296" s="1" t="n">
        <v>44.69</v>
      </c>
      <c r="K296" s="2" t="n">
        <v>44.69</v>
      </c>
    </row>
    <row r="297" customFormat="false" ht="15" hidden="false" customHeight="false" outlineLevel="0" collapsed="false">
      <c r="B297" s="1" t="s">
        <v>127</v>
      </c>
      <c r="C297" s="21" t="s">
        <v>120</v>
      </c>
      <c r="E297" s="1" t="s">
        <v>246</v>
      </c>
      <c r="I297" s="1" t="s">
        <v>130</v>
      </c>
      <c r="J297" s="1" t="n">
        <v>223.52</v>
      </c>
      <c r="K297" s="2" t="n">
        <v>223.52</v>
      </c>
    </row>
    <row r="298" customFormat="false" ht="15" hidden="false" customHeight="false" outlineLevel="0" collapsed="false">
      <c r="A298" s="22" t="s">
        <v>261</v>
      </c>
      <c r="K298" s="23" t="n">
        <f aca="false">SUM(K255:K297)</f>
        <v>4745.09</v>
      </c>
    </row>
    <row r="299" customFormat="false" ht="15" hidden="false" customHeight="false" outlineLevel="0" collapsed="false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</row>
    <row r="300" customFormat="false" ht="15" hidden="false" customHeight="false" outlineLevel="0" collapsed="false">
      <c r="A300" s="19" t="s">
        <v>262</v>
      </c>
    </row>
    <row r="301" customFormat="false" ht="15" hidden="false" customHeight="false" outlineLevel="0" collapsed="false">
      <c r="B301" s="1" t="s">
        <v>90</v>
      </c>
      <c r="C301" s="21" t="s">
        <v>68</v>
      </c>
      <c r="D301" s="1" t="n">
        <v>4849</v>
      </c>
      <c r="E301" s="1" t="s">
        <v>124</v>
      </c>
      <c r="F301" s="1" t="s">
        <v>263</v>
      </c>
      <c r="I301" s="1" t="s">
        <v>69</v>
      </c>
      <c r="J301" s="1" t="n">
        <v>163.88</v>
      </c>
      <c r="K301" s="2" t="n">
        <v>163.88</v>
      </c>
    </row>
    <row r="302" customFormat="false" ht="15" hidden="false" customHeight="false" outlineLevel="0" collapsed="false">
      <c r="B302" s="1" t="s">
        <v>90</v>
      </c>
      <c r="C302" s="21" t="s">
        <v>68</v>
      </c>
      <c r="D302" s="1" t="s">
        <v>123</v>
      </c>
      <c r="E302" s="1" t="s">
        <v>124</v>
      </c>
      <c r="I302" s="1" t="s">
        <v>69</v>
      </c>
      <c r="J302" s="1" t="n">
        <v>63.21</v>
      </c>
      <c r="K302" s="2" t="n">
        <v>63.21</v>
      </c>
    </row>
    <row r="303" customFormat="false" ht="15" hidden="false" customHeight="false" outlineLevel="0" collapsed="false">
      <c r="B303" s="1" t="s">
        <v>90</v>
      </c>
      <c r="C303" s="21" t="s">
        <v>70</v>
      </c>
      <c r="D303" s="1" t="n">
        <v>4853</v>
      </c>
      <c r="E303" s="1" t="s">
        <v>124</v>
      </c>
      <c r="F303" s="1" t="s">
        <v>263</v>
      </c>
      <c r="I303" s="1" t="s">
        <v>69</v>
      </c>
      <c r="J303" s="1" t="n">
        <v>456.15</v>
      </c>
      <c r="K303" s="2" t="n">
        <v>456.15</v>
      </c>
    </row>
    <row r="304" customFormat="false" ht="15" hidden="false" customHeight="false" outlineLevel="0" collapsed="false">
      <c r="B304" s="1" t="s">
        <v>90</v>
      </c>
      <c r="C304" s="21" t="s">
        <v>70</v>
      </c>
      <c r="D304" s="1" t="s">
        <v>126</v>
      </c>
      <c r="E304" s="1" t="s">
        <v>124</v>
      </c>
      <c r="I304" s="1" t="s">
        <v>69</v>
      </c>
    </row>
    <row r="305" customFormat="false" ht="15" hidden="false" customHeight="false" outlineLevel="0" collapsed="false">
      <c r="B305" s="1" t="s">
        <v>90</v>
      </c>
      <c r="C305" s="21" t="s">
        <v>72</v>
      </c>
      <c r="D305" s="1" t="s">
        <v>126</v>
      </c>
      <c r="E305" s="1" t="s">
        <v>124</v>
      </c>
      <c r="I305" s="1" t="s">
        <v>69</v>
      </c>
    </row>
    <row r="306" customFormat="false" ht="15" hidden="false" customHeight="false" outlineLevel="0" collapsed="false">
      <c r="B306" s="1" t="s">
        <v>90</v>
      </c>
      <c r="C306" s="21" t="s">
        <v>74</v>
      </c>
      <c r="D306" s="1" t="n">
        <v>4863</v>
      </c>
      <c r="E306" s="1" t="s">
        <v>124</v>
      </c>
      <c r="F306" s="1" t="s">
        <v>263</v>
      </c>
      <c r="I306" s="1" t="s">
        <v>69</v>
      </c>
      <c r="J306" s="1" t="n">
        <v>138.07</v>
      </c>
      <c r="K306" s="2" t="n">
        <v>138.07</v>
      </c>
    </row>
    <row r="307" customFormat="false" ht="15" hidden="false" customHeight="false" outlineLevel="0" collapsed="false">
      <c r="B307" s="1" t="s">
        <v>90</v>
      </c>
      <c r="C307" s="21" t="s">
        <v>74</v>
      </c>
      <c r="D307" s="1" t="s">
        <v>126</v>
      </c>
      <c r="E307" s="1" t="s">
        <v>124</v>
      </c>
      <c r="I307" s="1" t="s">
        <v>69</v>
      </c>
    </row>
    <row r="308" customFormat="false" ht="15" hidden="false" customHeight="false" outlineLevel="0" collapsed="false">
      <c r="B308" s="1" t="s">
        <v>90</v>
      </c>
      <c r="C308" s="21" t="s">
        <v>75</v>
      </c>
      <c r="D308" s="1" t="s">
        <v>126</v>
      </c>
      <c r="E308" s="1" t="s">
        <v>124</v>
      </c>
      <c r="I308" s="1" t="s">
        <v>69</v>
      </c>
    </row>
    <row r="309" customFormat="false" ht="15" hidden="false" customHeight="false" outlineLevel="0" collapsed="false">
      <c r="B309" s="1" t="s">
        <v>90</v>
      </c>
      <c r="C309" s="21" t="s">
        <v>77</v>
      </c>
      <c r="D309" s="1" t="n">
        <v>4875</v>
      </c>
      <c r="E309" s="1" t="s">
        <v>124</v>
      </c>
      <c r="F309" s="1" t="s">
        <v>263</v>
      </c>
      <c r="I309" s="1" t="s">
        <v>69</v>
      </c>
      <c r="J309" s="1" t="n">
        <v>417.54</v>
      </c>
      <c r="K309" s="2" t="n">
        <v>417.54</v>
      </c>
    </row>
    <row r="310" customFormat="false" ht="15" hidden="false" customHeight="false" outlineLevel="0" collapsed="false">
      <c r="B310" s="1" t="s">
        <v>90</v>
      </c>
      <c r="C310" s="21" t="s">
        <v>77</v>
      </c>
      <c r="D310" s="1" t="s">
        <v>126</v>
      </c>
      <c r="E310" s="1" t="s">
        <v>124</v>
      </c>
      <c r="I310" s="1" t="s">
        <v>69</v>
      </c>
    </row>
    <row r="311" customFormat="false" ht="15" hidden="false" customHeight="false" outlineLevel="0" collapsed="false">
      <c r="B311" s="1" t="s">
        <v>90</v>
      </c>
      <c r="C311" s="21" t="s">
        <v>79</v>
      </c>
      <c r="D311" s="1" t="s">
        <v>126</v>
      </c>
      <c r="E311" s="1" t="s">
        <v>124</v>
      </c>
      <c r="I311" s="1" t="s">
        <v>69</v>
      </c>
    </row>
    <row r="312" customFormat="false" ht="21.6" hidden="false" customHeight="true" outlineLevel="0" collapsed="false">
      <c r="A312" s="22" t="s">
        <v>264</v>
      </c>
      <c r="K312" s="23" t="n">
        <f aca="false">SUM(K301:K311)</f>
        <v>1238.85</v>
      </c>
    </row>
    <row r="313" customFormat="false" ht="21.6" hidden="false" customHeight="true" outlineLevel="0" collapsed="false">
      <c r="A313" s="22"/>
      <c r="K313" s="23"/>
    </row>
    <row r="314" customFormat="false" ht="15" hidden="false" customHeight="false" outlineLevel="0" collapsed="false">
      <c r="A314" s="19" t="s">
        <v>10</v>
      </c>
    </row>
    <row r="315" customFormat="false" ht="15" hidden="false" customHeight="false" outlineLevel="0" collapsed="false">
      <c r="B315" s="1" t="s">
        <v>90</v>
      </c>
      <c r="C315" s="21" t="s">
        <v>68</v>
      </c>
      <c r="D315" s="1" t="s">
        <v>123</v>
      </c>
      <c r="E315" s="1" t="s">
        <v>124</v>
      </c>
      <c r="F315" s="1" t="s">
        <v>265</v>
      </c>
      <c r="I315" s="1" t="s">
        <v>69</v>
      </c>
      <c r="J315" s="1" t="n">
        <v>493.88</v>
      </c>
      <c r="K315" s="2" t="n">
        <v>493.88</v>
      </c>
    </row>
    <row r="316" customFormat="false" ht="15" hidden="false" customHeight="false" outlineLevel="0" collapsed="false">
      <c r="B316" s="1" t="s">
        <v>90</v>
      </c>
      <c r="C316" s="21" t="s">
        <v>68</v>
      </c>
      <c r="D316" s="1" t="s">
        <v>123</v>
      </c>
      <c r="E316" s="1" t="s">
        <v>124</v>
      </c>
      <c r="F316" s="1" t="s">
        <v>230</v>
      </c>
      <c r="I316" s="1" t="s">
        <v>69</v>
      </c>
      <c r="J316" s="1" t="n">
        <v>104.21</v>
      </c>
      <c r="K316" s="2" t="n">
        <v>104.21</v>
      </c>
    </row>
    <row r="317" customFormat="false" ht="15" hidden="false" customHeight="false" outlineLevel="0" collapsed="false">
      <c r="B317" s="1" t="s">
        <v>127</v>
      </c>
      <c r="C317" s="21" t="s">
        <v>141</v>
      </c>
      <c r="E317" s="1" t="s">
        <v>266</v>
      </c>
      <c r="I317" s="1" t="s">
        <v>130</v>
      </c>
      <c r="J317" s="1" t="n">
        <v>65</v>
      </c>
      <c r="K317" s="2" t="n">
        <v>65</v>
      </c>
    </row>
    <row r="318" customFormat="false" ht="15" hidden="false" customHeight="false" outlineLevel="0" collapsed="false">
      <c r="B318" s="1" t="s">
        <v>127</v>
      </c>
      <c r="C318" s="21" t="s">
        <v>193</v>
      </c>
      <c r="E318" s="1" t="s">
        <v>266</v>
      </c>
      <c r="I318" s="1" t="s">
        <v>130</v>
      </c>
      <c r="J318" s="1" t="n">
        <v>5.76</v>
      </c>
      <c r="K318" s="2" t="n">
        <v>5.76</v>
      </c>
    </row>
    <row r="319" customFormat="false" ht="15" hidden="false" customHeight="false" outlineLevel="0" collapsed="false">
      <c r="B319" s="1" t="s">
        <v>127</v>
      </c>
      <c r="C319" s="21" t="s">
        <v>193</v>
      </c>
      <c r="E319" s="1" t="s">
        <v>266</v>
      </c>
      <c r="I319" s="1" t="s">
        <v>130</v>
      </c>
      <c r="J319" s="1" t="n">
        <v>315</v>
      </c>
      <c r="K319" s="2" t="n">
        <v>315</v>
      </c>
    </row>
    <row r="320" customFormat="false" ht="15" hidden="false" customHeight="false" outlineLevel="0" collapsed="false">
      <c r="B320" s="1" t="s">
        <v>127</v>
      </c>
      <c r="C320" s="21" t="s">
        <v>267</v>
      </c>
      <c r="E320" s="1" t="s">
        <v>266</v>
      </c>
      <c r="I320" s="1" t="s">
        <v>130</v>
      </c>
      <c r="J320" s="1" t="n">
        <v>8.88</v>
      </c>
      <c r="K320" s="2" t="n">
        <v>8.88</v>
      </c>
    </row>
    <row r="321" customFormat="false" ht="15" hidden="false" customHeight="false" outlineLevel="0" collapsed="false">
      <c r="B321" s="1" t="s">
        <v>127</v>
      </c>
      <c r="C321" s="21" t="s">
        <v>267</v>
      </c>
      <c r="E321" s="1" t="s">
        <v>266</v>
      </c>
      <c r="I321" s="1" t="s">
        <v>130</v>
      </c>
      <c r="J321" s="1" t="n">
        <v>485</v>
      </c>
      <c r="K321" s="2" t="n">
        <v>485</v>
      </c>
    </row>
    <row r="322" customFormat="false" ht="15" hidden="false" customHeight="false" outlineLevel="0" collapsed="false">
      <c r="B322" s="1" t="s">
        <v>127</v>
      </c>
      <c r="C322" s="21" t="s">
        <v>86</v>
      </c>
      <c r="E322" s="1" t="s">
        <v>266</v>
      </c>
      <c r="I322" s="1" t="s">
        <v>130</v>
      </c>
      <c r="J322" s="1" t="n">
        <v>8.88</v>
      </c>
      <c r="K322" s="2" t="n">
        <v>8.88</v>
      </c>
    </row>
    <row r="323" customFormat="false" ht="15" hidden="false" customHeight="false" outlineLevel="0" collapsed="false">
      <c r="B323" s="1" t="s">
        <v>127</v>
      </c>
      <c r="C323" s="21" t="s">
        <v>86</v>
      </c>
      <c r="E323" s="1" t="s">
        <v>266</v>
      </c>
      <c r="I323" s="1" t="s">
        <v>130</v>
      </c>
      <c r="J323" s="1" t="n">
        <v>485</v>
      </c>
      <c r="K323" s="2" t="n">
        <v>485</v>
      </c>
    </row>
    <row r="324" customFormat="false" ht="15" hidden="false" customHeight="false" outlineLevel="0" collapsed="false">
      <c r="A324" s="22" t="s">
        <v>268</v>
      </c>
      <c r="K324" s="23" t="n">
        <f aca="false">SUM(K315:K323)</f>
        <v>1971.61</v>
      </c>
    </row>
    <row r="325" customFormat="false" ht="15" hidden="false" customHeight="false" outlineLevel="0" collapsed="false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</row>
    <row r="326" customFormat="false" ht="15" hidden="false" customHeight="false" outlineLevel="0" collapsed="false">
      <c r="A326" s="19" t="s">
        <v>13</v>
      </c>
    </row>
    <row r="327" customFormat="false" ht="15" hidden="false" customHeight="false" outlineLevel="0" collapsed="false">
      <c r="B327" s="1" t="s">
        <v>90</v>
      </c>
      <c r="C327" s="21" t="s">
        <v>68</v>
      </c>
      <c r="D327" s="1" t="s">
        <v>123</v>
      </c>
      <c r="E327" s="1" t="s">
        <v>124</v>
      </c>
      <c r="F327" s="1" t="s">
        <v>269</v>
      </c>
      <c r="I327" s="1" t="s">
        <v>69</v>
      </c>
      <c r="J327" s="1" t="n">
        <v>21.61</v>
      </c>
      <c r="K327" s="2" t="n">
        <v>21.61</v>
      </c>
    </row>
    <row r="328" customFormat="false" ht="15" hidden="false" customHeight="false" outlineLevel="0" collapsed="false">
      <c r="A328" s="22" t="s">
        <v>270</v>
      </c>
      <c r="K328" s="23" t="n">
        <f aca="false">K327</f>
        <v>21.61</v>
      </c>
    </row>
    <row r="329" customFormat="false" ht="15" hidden="false" customHeight="false" outlineLevel="0" collapsed="false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</row>
    <row r="330" customFormat="false" ht="15" hidden="false" customHeight="false" outlineLevel="0" collapsed="false">
      <c r="A330" s="19" t="s">
        <v>11</v>
      </c>
    </row>
    <row r="331" customFormat="false" ht="15" hidden="false" customHeight="false" outlineLevel="0" collapsed="false">
      <c r="B331" s="1" t="s">
        <v>90</v>
      </c>
      <c r="C331" s="21" t="s">
        <v>68</v>
      </c>
      <c r="D331" s="1" t="s">
        <v>123</v>
      </c>
      <c r="E331" s="1" t="s">
        <v>124</v>
      </c>
      <c r="F331" s="1" t="s">
        <v>271</v>
      </c>
      <c r="I331" s="1" t="s">
        <v>69</v>
      </c>
      <c r="J331" s="1" t="n">
        <v>94.39</v>
      </c>
      <c r="K331" s="2" t="n">
        <v>94.39</v>
      </c>
    </row>
    <row r="332" customFormat="false" ht="15" hidden="false" customHeight="false" outlineLevel="0" collapsed="false">
      <c r="B332" s="1" t="s">
        <v>90</v>
      </c>
      <c r="C332" s="21" t="s">
        <v>272</v>
      </c>
      <c r="D332" s="1" t="n">
        <v>4864</v>
      </c>
      <c r="E332" s="1" t="s">
        <v>273</v>
      </c>
      <c r="F332" s="1" t="s">
        <v>274</v>
      </c>
      <c r="I332" s="1" t="s">
        <v>69</v>
      </c>
      <c r="J332" s="1" t="n">
        <v>850</v>
      </c>
      <c r="K332" s="2" t="n">
        <v>850</v>
      </c>
    </row>
    <row r="333" customFormat="false" ht="15" hidden="false" customHeight="false" outlineLevel="0" collapsed="false">
      <c r="B333" s="1" t="s">
        <v>90</v>
      </c>
      <c r="C333" s="21" t="s">
        <v>75</v>
      </c>
      <c r="D333" s="1" t="s">
        <v>123</v>
      </c>
      <c r="E333" s="1" t="s">
        <v>275</v>
      </c>
      <c r="I333" s="1" t="s">
        <v>69</v>
      </c>
      <c r="J333" s="1" t="n">
        <v>1533.72</v>
      </c>
      <c r="K333" s="2" t="n">
        <v>1533.72</v>
      </c>
    </row>
    <row r="334" customFormat="false" ht="15" hidden="false" customHeight="false" outlineLevel="0" collapsed="false">
      <c r="A334" s="22"/>
      <c r="B334" s="1" t="s">
        <v>127</v>
      </c>
      <c r="C334" s="21" t="s">
        <v>249</v>
      </c>
      <c r="E334" s="1" t="s">
        <v>276</v>
      </c>
      <c r="I334" s="1" t="s">
        <v>130</v>
      </c>
      <c r="J334" s="1" t="n">
        <v>130</v>
      </c>
      <c r="K334" s="2" t="n">
        <v>130</v>
      </c>
    </row>
    <row r="335" customFormat="false" ht="15" hidden="false" customHeight="false" outlineLevel="0" collapsed="false">
      <c r="A335" s="22" t="s">
        <v>277</v>
      </c>
      <c r="K335" s="23" t="n">
        <f aca="false">SUM(K331:K334)</f>
        <v>2608.11</v>
      </c>
    </row>
    <row r="336" customFormat="false" ht="15" hidden="false" customHeight="false" outlineLevel="0" collapsed="false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</row>
    <row r="337" customFormat="false" ht="15" hidden="false" customHeight="false" outlineLevel="0" collapsed="false">
      <c r="A337" s="19" t="s">
        <v>278</v>
      </c>
    </row>
    <row r="338" customFormat="false" ht="15" hidden="false" customHeight="false" outlineLevel="0" collapsed="false">
      <c r="B338" s="1" t="s">
        <v>279</v>
      </c>
      <c r="C338" s="21" t="s">
        <v>280</v>
      </c>
      <c r="D338" s="1" t="n">
        <v>33</v>
      </c>
      <c r="F338" s="1" t="s">
        <v>281</v>
      </c>
      <c r="I338" s="1" t="s">
        <v>69</v>
      </c>
      <c r="J338" s="1" t="n">
        <v>0.05</v>
      </c>
      <c r="K338" s="2" t="n">
        <v>0.05</v>
      </c>
    </row>
    <row r="339" customFormat="false" ht="15" hidden="false" customHeight="false" outlineLevel="0" collapsed="false">
      <c r="A339" s="22" t="s">
        <v>282</v>
      </c>
      <c r="K339" s="23" t="n">
        <v>0.05</v>
      </c>
    </row>
    <row r="340" customFormat="false" ht="15" hidden="false" customHeight="false" outlineLevel="0" collapsed="false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</row>
    <row r="341" customFormat="false" ht="15" hidden="false" customHeight="false" outlineLevel="0" collapsed="false">
      <c r="A341" s="19" t="s">
        <v>283</v>
      </c>
    </row>
    <row r="342" customFormat="false" ht="15" hidden="false" customHeight="false" outlineLevel="0" collapsed="false">
      <c r="B342" s="1" t="s">
        <v>90</v>
      </c>
      <c r="C342" s="21" t="s">
        <v>68</v>
      </c>
      <c r="D342" s="1" t="n">
        <v>4844</v>
      </c>
      <c r="E342" s="1" t="s">
        <v>124</v>
      </c>
      <c r="F342" s="1" t="s">
        <v>284</v>
      </c>
      <c r="I342" s="1" t="s">
        <v>69</v>
      </c>
      <c r="J342" s="1" t="n">
        <v>500</v>
      </c>
      <c r="K342" s="2" t="n">
        <v>500</v>
      </c>
    </row>
    <row r="343" customFormat="false" ht="15" hidden="false" customHeight="false" outlineLevel="0" collapsed="false">
      <c r="B343" s="1" t="s">
        <v>90</v>
      </c>
      <c r="C343" s="21" t="s">
        <v>70</v>
      </c>
      <c r="D343" s="1" t="n">
        <v>4850</v>
      </c>
      <c r="E343" s="1" t="s">
        <v>124</v>
      </c>
      <c r="F343" s="1" t="s">
        <v>284</v>
      </c>
      <c r="I343" s="1" t="s">
        <v>69</v>
      </c>
      <c r="J343" s="1" t="n">
        <v>500</v>
      </c>
      <c r="K343" s="2" t="n">
        <v>500</v>
      </c>
    </row>
    <row r="344" customFormat="false" ht="15" hidden="false" customHeight="false" outlineLevel="0" collapsed="false">
      <c r="B344" s="1" t="s">
        <v>90</v>
      </c>
      <c r="C344" s="21" t="s">
        <v>72</v>
      </c>
      <c r="D344" s="1" t="n">
        <v>4856</v>
      </c>
      <c r="E344" s="1" t="s">
        <v>124</v>
      </c>
      <c r="F344" s="1" t="s">
        <v>284</v>
      </c>
      <c r="I344" s="1" t="s">
        <v>69</v>
      </c>
      <c r="J344" s="1" t="n">
        <v>500</v>
      </c>
      <c r="K344" s="2" t="n">
        <v>500</v>
      </c>
    </row>
    <row r="345" customFormat="false" ht="15" hidden="false" customHeight="false" outlineLevel="0" collapsed="false">
      <c r="B345" s="1" t="s">
        <v>90</v>
      </c>
      <c r="C345" s="21" t="s">
        <v>74</v>
      </c>
      <c r="D345" s="1" t="n">
        <v>4861</v>
      </c>
      <c r="E345" s="1" t="s">
        <v>124</v>
      </c>
      <c r="F345" s="1" t="s">
        <v>284</v>
      </c>
      <c r="I345" s="1" t="s">
        <v>69</v>
      </c>
      <c r="J345" s="1" t="n">
        <v>500</v>
      </c>
      <c r="K345" s="2" t="n">
        <v>500</v>
      </c>
    </row>
    <row r="346" customFormat="false" ht="15" hidden="false" customHeight="false" outlineLevel="0" collapsed="false">
      <c r="B346" s="1" t="s">
        <v>90</v>
      </c>
      <c r="C346" s="21" t="s">
        <v>75</v>
      </c>
      <c r="D346" s="1" t="n">
        <v>4868</v>
      </c>
      <c r="E346" s="1" t="s">
        <v>124</v>
      </c>
      <c r="F346" s="1" t="s">
        <v>284</v>
      </c>
      <c r="I346" s="1" t="s">
        <v>69</v>
      </c>
      <c r="J346" s="1" t="n">
        <v>500</v>
      </c>
      <c r="K346" s="2" t="n">
        <v>500</v>
      </c>
    </row>
    <row r="347" customFormat="false" ht="15" hidden="false" customHeight="false" outlineLevel="0" collapsed="false">
      <c r="B347" s="1" t="s">
        <v>90</v>
      </c>
      <c r="C347" s="21" t="s">
        <v>77</v>
      </c>
      <c r="D347" s="1" t="n">
        <v>4872</v>
      </c>
      <c r="E347" s="1" t="s">
        <v>124</v>
      </c>
      <c r="F347" s="1" t="s">
        <v>284</v>
      </c>
      <c r="I347" s="1" t="s">
        <v>69</v>
      </c>
      <c r="J347" s="1" t="n">
        <v>500</v>
      </c>
      <c r="K347" s="2" t="n">
        <v>500</v>
      </c>
    </row>
    <row r="348" customFormat="false" ht="15" hidden="false" customHeight="false" outlineLevel="0" collapsed="false">
      <c r="B348" s="1" t="s">
        <v>90</v>
      </c>
      <c r="C348" s="21" t="s">
        <v>79</v>
      </c>
      <c r="D348" s="1" t="n">
        <v>4883</v>
      </c>
      <c r="E348" s="1" t="s">
        <v>124</v>
      </c>
      <c r="F348" s="1" t="s">
        <v>284</v>
      </c>
      <c r="I348" s="1" t="s">
        <v>69</v>
      </c>
      <c r="J348" s="1" t="n">
        <v>500</v>
      </c>
      <c r="K348" s="2" t="n">
        <v>500</v>
      </c>
    </row>
    <row r="349" customFormat="false" ht="15" hidden="false" customHeight="false" outlineLevel="0" collapsed="false">
      <c r="B349" s="1" t="s">
        <v>90</v>
      </c>
      <c r="C349" s="21" t="s">
        <v>80</v>
      </c>
      <c r="D349" s="1" t="n">
        <v>4890</v>
      </c>
      <c r="E349" s="1" t="s">
        <v>124</v>
      </c>
      <c r="F349" s="1" t="s">
        <v>284</v>
      </c>
      <c r="I349" s="1" t="s">
        <v>69</v>
      </c>
      <c r="J349" s="1" t="n">
        <v>500</v>
      </c>
      <c r="K349" s="2" t="n">
        <v>500</v>
      </c>
    </row>
    <row r="350" customFormat="false" ht="15" hidden="false" customHeight="false" outlineLevel="0" collapsed="false">
      <c r="B350" s="1" t="s">
        <v>90</v>
      </c>
      <c r="C350" s="21" t="s">
        <v>179</v>
      </c>
      <c r="D350" s="1" t="n">
        <v>4897</v>
      </c>
      <c r="E350" s="1" t="s">
        <v>124</v>
      </c>
      <c r="F350" s="1" t="s">
        <v>284</v>
      </c>
      <c r="I350" s="1" t="s">
        <v>69</v>
      </c>
      <c r="J350" s="1" t="n">
        <v>500</v>
      </c>
      <c r="K350" s="2" t="n">
        <v>500</v>
      </c>
    </row>
    <row r="351" customFormat="false" ht="15" hidden="false" customHeight="false" outlineLevel="0" collapsed="false">
      <c r="B351" s="1" t="s">
        <v>90</v>
      </c>
      <c r="C351" s="21" t="s">
        <v>257</v>
      </c>
      <c r="D351" s="1" t="n">
        <v>4903</v>
      </c>
      <c r="E351" s="1" t="s">
        <v>124</v>
      </c>
      <c r="F351" s="1" t="s">
        <v>284</v>
      </c>
      <c r="I351" s="1" t="s">
        <v>69</v>
      </c>
      <c r="J351" s="1" t="n">
        <v>500</v>
      </c>
      <c r="K351" s="2" t="n">
        <v>500</v>
      </c>
    </row>
    <row r="352" customFormat="false" ht="15" hidden="false" customHeight="false" outlineLevel="0" collapsed="false">
      <c r="B352" s="1" t="s">
        <v>90</v>
      </c>
      <c r="C352" s="21" t="s">
        <v>83</v>
      </c>
      <c r="D352" s="1" t="n">
        <v>4909</v>
      </c>
      <c r="E352" s="1" t="s">
        <v>124</v>
      </c>
      <c r="F352" s="1" t="s">
        <v>284</v>
      </c>
      <c r="I352" s="1" t="s">
        <v>69</v>
      </c>
      <c r="J352" s="1" t="n">
        <v>500</v>
      </c>
      <c r="K352" s="2" t="n">
        <v>500</v>
      </c>
    </row>
    <row r="353" customFormat="false" ht="15" hidden="false" customHeight="false" outlineLevel="0" collapsed="false">
      <c r="B353" s="1" t="s">
        <v>90</v>
      </c>
      <c r="C353" s="21" t="s">
        <v>100</v>
      </c>
      <c r="D353" s="1" t="n">
        <v>4918</v>
      </c>
      <c r="E353" s="1" t="s">
        <v>124</v>
      </c>
      <c r="F353" s="1" t="s">
        <v>284</v>
      </c>
      <c r="I353" s="1" t="s">
        <v>69</v>
      </c>
      <c r="J353" s="1" t="n">
        <v>500</v>
      </c>
      <c r="K353" s="2" t="n">
        <v>500</v>
      </c>
    </row>
    <row r="354" customFormat="false" ht="15" hidden="false" customHeight="false" outlineLevel="0" collapsed="false">
      <c r="A354" s="22" t="s">
        <v>285</v>
      </c>
      <c r="K354" s="23" t="n">
        <f aca="false">SUM(K342:K353)</f>
        <v>6000</v>
      </c>
    </row>
    <row r="355" customFormat="false" ht="15" hidden="false" customHeight="false" outlineLevel="0" collapsed="false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</row>
    <row r="356" customFormat="false" ht="15" hidden="false" customHeight="false" outlineLevel="0" collapsed="false">
      <c r="A356" s="19" t="s">
        <v>286</v>
      </c>
    </row>
    <row r="357" customFormat="false" ht="15" hidden="false" customHeight="false" outlineLevel="0" collapsed="false">
      <c r="B357" s="1" t="s">
        <v>90</v>
      </c>
      <c r="C357" s="21" t="s">
        <v>287</v>
      </c>
      <c r="D357" s="1" t="n">
        <v>4910</v>
      </c>
      <c r="E357" s="1" t="s">
        <v>288</v>
      </c>
      <c r="F357" s="1" t="s">
        <v>289</v>
      </c>
      <c r="I357" s="1" t="s">
        <v>69</v>
      </c>
      <c r="J357" s="1" t="n">
        <v>125</v>
      </c>
      <c r="K357" s="2" t="n">
        <v>125</v>
      </c>
    </row>
    <row r="358" customFormat="false" ht="15" hidden="false" customHeight="false" outlineLevel="0" collapsed="false">
      <c r="A358" s="22" t="s">
        <v>290</v>
      </c>
      <c r="K358" s="2" t="n">
        <v>125</v>
      </c>
    </row>
    <row r="359" customFormat="false" ht="15" hidden="false" customHeight="false" outlineLevel="0" collapsed="false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</row>
    <row r="360" customFormat="false" ht="15" hidden="false" customHeight="false" outlineLevel="0" collapsed="false">
      <c r="A360" s="19" t="s">
        <v>291</v>
      </c>
    </row>
    <row r="361" customFormat="false" ht="15" hidden="false" customHeight="false" outlineLevel="0" collapsed="false">
      <c r="B361" s="1" t="s">
        <v>90</v>
      </c>
      <c r="C361" s="21" t="s">
        <v>85</v>
      </c>
      <c r="D361" s="1" t="n">
        <v>4919</v>
      </c>
      <c r="E361" s="1" t="s">
        <v>292</v>
      </c>
      <c r="F361" s="1" t="s">
        <v>293</v>
      </c>
      <c r="I361" s="1" t="s">
        <v>69</v>
      </c>
      <c r="J361" s="1" t="n">
        <v>54.25</v>
      </c>
      <c r="K361" s="2" t="n">
        <v>54.25</v>
      </c>
    </row>
    <row r="362" customFormat="false" ht="15" hidden="false" customHeight="false" outlineLevel="0" collapsed="false">
      <c r="A362" s="22" t="s">
        <v>294</v>
      </c>
      <c r="K362" s="2" t="n">
        <v>54.25</v>
      </c>
    </row>
    <row r="363" customFormat="false" ht="15" hidden="false" customHeight="false" outlineLevel="0" collapsed="false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</row>
    <row r="364" customFormat="false" ht="15" hidden="false" customHeight="false" outlineLevel="0" collapsed="false">
      <c r="A364" s="19" t="s">
        <v>12</v>
      </c>
    </row>
    <row r="365" customFormat="false" ht="15" hidden="false" customHeight="false" outlineLevel="0" collapsed="false">
      <c r="B365" s="1" t="s">
        <v>90</v>
      </c>
      <c r="C365" s="21" t="s">
        <v>68</v>
      </c>
      <c r="D365" s="1" t="n">
        <v>4848</v>
      </c>
      <c r="E365" s="1" t="s">
        <v>124</v>
      </c>
      <c r="I365" s="1" t="s">
        <v>69</v>
      </c>
      <c r="J365" s="1" t="n">
        <v>51.43</v>
      </c>
      <c r="K365" s="2" t="n">
        <v>51.43</v>
      </c>
    </row>
    <row r="366" customFormat="false" ht="15" hidden="false" customHeight="false" outlineLevel="0" collapsed="false">
      <c r="B366" s="1" t="s">
        <v>90</v>
      </c>
      <c r="C366" s="21" t="s">
        <v>68</v>
      </c>
      <c r="D366" s="1" t="s">
        <v>123</v>
      </c>
      <c r="E366" s="1" t="s">
        <v>124</v>
      </c>
      <c r="F366" s="1" t="s">
        <v>295</v>
      </c>
      <c r="I366" s="1" t="s">
        <v>69</v>
      </c>
      <c r="J366" s="1" t="n">
        <v>657.66</v>
      </c>
      <c r="K366" s="2" t="n">
        <v>657.66</v>
      </c>
    </row>
    <row r="367" customFormat="false" ht="15" hidden="false" customHeight="false" outlineLevel="0" collapsed="false">
      <c r="B367" s="1" t="s">
        <v>90</v>
      </c>
      <c r="C367" s="21" t="s">
        <v>70</v>
      </c>
      <c r="D367" s="1" t="n">
        <v>4854</v>
      </c>
      <c r="E367" s="1" t="s">
        <v>124</v>
      </c>
      <c r="I367" s="1" t="s">
        <v>69</v>
      </c>
      <c r="J367" s="1" t="n">
        <v>51.43</v>
      </c>
      <c r="K367" s="2" t="n">
        <v>51.43</v>
      </c>
    </row>
    <row r="368" customFormat="false" ht="15" hidden="false" customHeight="false" outlineLevel="0" collapsed="false">
      <c r="B368" s="1" t="s">
        <v>90</v>
      </c>
      <c r="C368" s="21" t="s">
        <v>70</v>
      </c>
      <c r="D368" s="1" t="n">
        <v>4855</v>
      </c>
      <c r="E368" s="1" t="s">
        <v>296</v>
      </c>
      <c r="I368" s="1" t="s">
        <v>69</v>
      </c>
      <c r="J368" s="1" t="n">
        <v>205.61</v>
      </c>
      <c r="K368" s="2" t="n">
        <v>205.61</v>
      </c>
    </row>
    <row r="369" customFormat="false" ht="15" hidden="false" customHeight="false" outlineLevel="0" collapsed="false">
      <c r="B369" s="1" t="s">
        <v>90</v>
      </c>
      <c r="C369" s="21" t="s">
        <v>72</v>
      </c>
      <c r="D369" s="1" t="n">
        <v>4858</v>
      </c>
      <c r="E369" s="1" t="s">
        <v>124</v>
      </c>
      <c r="I369" s="1" t="s">
        <v>69</v>
      </c>
      <c r="J369" s="1" t="n">
        <v>51.43</v>
      </c>
      <c r="K369" s="2" t="n">
        <v>51.43</v>
      </c>
    </row>
    <row r="370" customFormat="false" ht="15" hidden="false" customHeight="false" outlineLevel="0" collapsed="false">
      <c r="B370" s="1" t="s">
        <v>90</v>
      </c>
      <c r="C370" s="21" t="s">
        <v>72</v>
      </c>
      <c r="D370" s="1" t="n">
        <v>4860</v>
      </c>
      <c r="E370" s="1" t="s">
        <v>296</v>
      </c>
      <c r="I370" s="1" t="s">
        <v>69</v>
      </c>
      <c r="J370" s="1" t="n">
        <v>110.01</v>
      </c>
      <c r="K370" s="2" t="n">
        <v>110.01</v>
      </c>
    </row>
    <row r="371" customFormat="false" ht="15" hidden="false" customHeight="false" outlineLevel="0" collapsed="false">
      <c r="B371" s="1" t="s">
        <v>90</v>
      </c>
      <c r="C371" s="21" t="s">
        <v>74</v>
      </c>
      <c r="D371" s="1" t="n">
        <v>4865</v>
      </c>
      <c r="E371" s="1" t="s">
        <v>297</v>
      </c>
      <c r="I371" s="1" t="s">
        <v>69</v>
      </c>
      <c r="J371" s="1" t="n">
        <v>177.42</v>
      </c>
      <c r="K371" s="2" t="n">
        <v>177.42</v>
      </c>
    </row>
    <row r="372" customFormat="false" ht="15" hidden="false" customHeight="false" outlineLevel="0" collapsed="false">
      <c r="B372" s="1" t="s">
        <v>90</v>
      </c>
      <c r="C372" s="21" t="s">
        <v>74</v>
      </c>
      <c r="D372" s="1" t="n">
        <v>4866</v>
      </c>
      <c r="E372" s="1" t="s">
        <v>124</v>
      </c>
      <c r="I372" s="1" t="s">
        <v>69</v>
      </c>
      <c r="J372" s="1" t="n">
        <v>51.43</v>
      </c>
      <c r="K372" s="2" t="n">
        <v>51.43</v>
      </c>
    </row>
    <row r="373" customFormat="false" ht="15" hidden="false" customHeight="false" outlineLevel="0" collapsed="false">
      <c r="B373" s="1" t="s">
        <v>90</v>
      </c>
      <c r="C373" s="21" t="s">
        <v>74</v>
      </c>
      <c r="D373" s="1" t="n">
        <v>4867</v>
      </c>
      <c r="E373" s="1" t="s">
        <v>296</v>
      </c>
      <c r="I373" s="1" t="s">
        <v>69</v>
      </c>
      <c r="J373" s="1" t="n">
        <v>109.39</v>
      </c>
      <c r="K373" s="2" t="n">
        <v>109.39</v>
      </c>
    </row>
    <row r="374" customFormat="false" ht="15" hidden="false" customHeight="false" outlineLevel="0" collapsed="false">
      <c r="B374" s="1" t="s">
        <v>90</v>
      </c>
      <c r="C374" s="21" t="s">
        <v>75</v>
      </c>
      <c r="D374" s="1" t="n">
        <v>4869</v>
      </c>
      <c r="E374" s="1" t="s">
        <v>124</v>
      </c>
      <c r="I374" s="1" t="s">
        <v>69</v>
      </c>
      <c r="J374" s="1" t="n">
        <v>51.43</v>
      </c>
      <c r="K374" s="2" t="n">
        <v>51.43</v>
      </c>
    </row>
    <row r="375" customFormat="false" ht="15" hidden="false" customHeight="false" outlineLevel="0" collapsed="false">
      <c r="B375" s="1" t="s">
        <v>90</v>
      </c>
      <c r="C375" s="21" t="s">
        <v>75</v>
      </c>
      <c r="D375" s="1" t="n">
        <v>4870</v>
      </c>
      <c r="E375" s="1" t="s">
        <v>296</v>
      </c>
      <c r="I375" s="1" t="s">
        <v>69</v>
      </c>
      <c r="J375" s="1" t="n">
        <v>109.39</v>
      </c>
      <c r="K375" s="2" t="n">
        <v>109.39</v>
      </c>
    </row>
    <row r="376" customFormat="false" ht="15" hidden="false" customHeight="false" outlineLevel="0" collapsed="false">
      <c r="B376" s="1" t="s">
        <v>90</v>
      </c>
      <c r="C376" s="21" t="s">
        <v>77</v>
      </c>
      <c r="D376" s="1" t="n">
        <v>4877</v>
      </c>
      <c r="E376" s="1" t="s">
        <v>124</v>
      </c>
      <c r="I376" s="1" t="s">
        <v>69</v>
      </c>
      <c r="J376" s="1" t="n">
        <v>51.43</v>
      </c>
      <c r="K376" s="2" t="n">
        <v>51.43</v>
      </c>
    </row>
    <row r="377" customFormat="false" ht="15" hidden="false" customHeight="false" outlineLevel="0" collapsed="false">
      <c r="B377" s="1" t="s">
        <v>90</v>
      </c>
      <c r="C377" s="21" t="s">
        <v>77</v>
      </c>
      <c r="D377" s="1" t="n">
        <v>4882</v>
      </c>
      <c r="E377" s="1" t="s">
        <v>296</v>
      </c>
      <c r="I377" s="1" t="s">
        <v>69</v>
      </c>
      <c r="J377" s="1" t="n">
        <v>109.94</v>
      </c>
      <c r="K377" s="2" t="n">
        <v>109.94</v>
      </c>
    </row>
    <row r="378" customFormat="false" ht="15" hidden="false" customHeight="false" outlineLevel="0" collapsed="false">
      <c r="B378" s="1" t="s">
        <v>90</v>
      </c>
      <c r="C378" s="21" t="s">
        <v>79</v>
      </c>
      <c r="D378" s="1" t="n">
        <v>4886</v>
      </c>
      <c r="E378" s="1" t="s">
        <v>124</v>
      </c>
      <c r="I378" s="1" t="s">
        <v>69</v>
      </c>
      <c r="J378" s="1" t="n">
        <v>51.43</v>
      </c>
      <c r="K378" s="2" t="n">
        <v>51.43</v>
      </c>
    </row>
    <row r="379" customFormat="false" ht="15" hidden="false" customHeight="false" outlineLevel="0" collapsed="false">
      <c r="B379" s="1" t="s">
        <v>90</v>
      </c>
      <c r="C379" s="21" t="s">
        <v>79</v>
      </c>
      <c r="D379" s="1" t="n">
        <v>4887</v>
      </c>
      <c r="E379" s="1" t="s">
        <v>296</v>
      </c>
      <c r="I379" s="1" t="s">
        <v>69</v>
      </c>
      <c r="J379" s="1" t="n">
        <v>109.94</v>
      </c>
      <c r="K379" s="2" t="n">
        <v>109.94</v>
      </c>
    </row>
    <row r="380" customFormat="false" ht="15" hidden="false" customHeight="false" outlineLevel="0" collapsed="false">
      <c r="B380" s="1" t="s">
        <v>90</v>
      </c>
      <c r="C380" s="21" t="s">
        <v>109</v>
      </c>
      <c r="D380" s="1" t="n">
        <v>4893</v>
      </c>
      <c r="E380" s="1" t="s">
        <v>124</v>
      </c>
      <c r="I380" s="1" t="s">
        <v>69</v>
      </c>
      <c r="J380" s="1" t="n">
        <v>53.95</v>
      </c>
      <c r="K380" s="2" t="n">
        <v>53.95</v>
      </c>
    </row>
    <row r="381" customFormat="false" ht="15" hidden="false" customHeight="false" outlineLevel="0" collapsed="false">
      <c r="B381" s="1" t="s">
        <v>127</v>
      </c>
      <c r="C381" s="21" t="s">
        <v>175</v>
      </c>
      <c r="E381" s="1" t="s">
        <v>298</v>
      </c>
      <c r="I381" s="1" t="s">
        <v>130</v>
      </c>
      <c r="J381" s="1" t="n">
        <v>379.73</v>
      </c>
      <c r="K381" s="2" t="n">
        <v>379.73</v>
      </c>
    </row>
    <row r="382" customFormat="false" ht="15" hidden="false" customHeight="false" outlineLevel="0" collapsed="false">
      <c r="B382" s="1" t="s">
        <v>90</v>
      </c>
      <c r="C382" s="21" t="s">
        <v>93</v>
      </c>
      <c r="D382" s="1" t="n">
        <v>4894</v>
      </c>
      <c r="E382" s="1" t="s">
        <v>296</v>
      </c>
      <c r="I382" s="1" t="s">
        <v>69</v>
      </c>
      <c r="J382" s="1" t="n">
        <v>109.93</v>
      </c>
      <c r="K382" s="2" t="n">
        <v>109.93</v>
      </c>
    </row>
    <row r="383" customFormat="false" ht="15" hidden="false" customHeight="false" outlineLevel="0" collapsed="false">
      <c r="B383" s="1" t="s">
        <v>127</v>
      </c>
      <c r="C383" s="21" t="s">
        <v>253</v>
      </c>
      <c r="E383" s="1" t="s">
        <v>299</v>
      </c>
      <c r="I383" s="1" t="s">
        <v>130</v>
      </c>
      <c r="J383" s="1" t="n">
        <v>109.25</v>
      </c>
      <c r="K383" s="2" t="n">
        <v>109.25</v>
      </c>
    </row>
    <row r="384" customFormat="false" ht="15" hidden="false" customHeight="false" outlineLevel="0" collapsed="false">
      <c r="B384" s="1" t="s">
        <v>127</v>
      </c>
      <c r="C384" s="21" t="s">
        <v>193</v>
      </c>
      <c r="E384" s="1" t="s">
        <v>298</v>
      </c>
      <c r="I384" s="1" t="s">
        <v>130</v>
      </c>
      <c r="J384" s="1" t="n">
        <v>283.56</v>
      </c>
      <c r="K384" s="2" t="n">
        <v>283.56</v>
      </c>
    </row>
    <row r="385" customFormat="false" ht="15" hidden="false" customHeight="false" outlineLevel="0" collapsed="false">
      <c r="B385" s="1" t="s">
        <v>90</v>
      </c>
      <c r="C385" s="21" t="s">
        <v>195</v>
      </c>
      <c r="D385" s="1" t="n">
        <v>4900</v>
      </c>
      <c r="E385" s="1" t="s">
        <v>124</v>
      </c>
      <c r="I385" s="1" t="s">
        <v>69</v>
      </c>
      <c r="J385" s="1" t="n">
        <v>53.95</v>
      </c>
      <c r="K385" s="2" t="n">
        <v>53.95</v>
      </c>
    </row>
    <row r="386" customFormat="false" ht="15" hidden="false" customHeight="false" outlineLevel="0" collapsed="false">
      <c r="B386" s="1" t="s">
        <v>90</v>
      </c>
      <c r="C386" s="21" t="s">
        <v>82</v>
      </c>
      <c r="D386" s="1" t="n">
        <v>4901</v>
      </c>
      <c r="E386" s="1" t="s">
        <v>296</v>
      </c>
      <c r="I386" s="1" t="s">
        <v>69</v>
      </c>
      <c r="J386" s="1" t="n">
        <v>109.93</v>
      </c>
      <c r="K386" s="2" t="n">
        <v>109.93</v>
      </c>
    </row>
    <row r="387" customFormat="false" ht="15" hidden="false" customHeight="false" outlineLevel="0" collapsed="false">
      <c r="B387" s="1" t="s">
        <v>127</v>
      </c>
      <c r="C387" s="21" t="s">
        <v>197</v>
      </c>
      <c r="E387" s="1" t="s">
        <v>299</v>
      </c>
      <c r="I387" s="1" t="s">
        <v>130</v>
      </c>
      <c r="J387" s="1" t="n">
        <v>109.25</v>
      </c>
      <c r="K387" s="2" t="n">
        <v>109.25</v>
      </c>
    </row>
    <row r="388" customFormat="false" ht="15" hidden="false" customHeight="false" outlineLevel="0" collapsed="false">
      <c r="B388" s="1" t="s">
        <v>90</v>
      </c>
      <c r="C388" s="21" t="s">
        <v>115</v>
      </c>
      <c r="D388" s="1" t="n">
        <v>4905</v>
      </c>
      <c r="E388" s="1" t="s">
        <v>124</v>
      </c>
      <c r="I388" s="1" t="s">
        <v>69</v>
      </c>
      <c r="J388" s="1" t="n">
        <v>53.95</v>
      </c>
      <c r="K388" s="2" t="n">
        <v>53.95</v>
      </c>
    </row>
    <row r="389" customFormat="false" ht="15" hidden="false" customHeight="false" outlineLevel="0" collapsed="false">
      <c r="B389" s="1" t="s">
        <v>127</v>
      </c>
      <c r="C389" s="21" t="s">
        <v>300</v>
      </c>
      <c r="E389" s="1" t="s">
        <v>298</v>
      </c>
      <c r="I389" s="1" t="s">
        <v>130</v>
      </c>
      <c r="J389" s="1" t="n">
        <v>303.18</v>
      </c>
      <c r="K389" s="2" t="n">
        <v>303.18</v>
      </c>
    </row>
    <row r="390" customFormat="false" ht="15" hidden="false" customHeight="false" outlineLevel="0" collapsed="false">
      <c r="B390" s="1" t="s">
        <v>90</v>
      </c>
      <c r="C390" s="21" t="s">
        <v>301</v>
      </c>
      <c r="D390" s="1" t="n">
        <v>4906</v>
      </c>
      <c r="E390" s="1" t="s">
        <v>296</v>
      </c>
      <c r="I390" s="1" t="s">
        <v>69</v>
      </c>
      <c r="J390" s="1" t="n">
        <v>109.95</v>
      </c>
      <c r="K390" s="2" t="n">
        <v>109.95</v>
      </c>
    </row>
    <row r="391" customFormat="false" ht="15" hidden="false" customHeight="false" outlineLevel="0" collapsed="false">
      <c r="B391" s="1" t="s">
        <v>127</v>
      </c>
      <c r="C391" s="21" t="s">
        <v>83</v>
      </c>
      <c r="E391" s="1" t="s">
        <v>299</v>
      </c>
      <c r="I391" s="1" t="s">
        <v>130</v>
      </c>
      <c r="J391" s="1" t="n">
        <v>109.25</v>
      </c>
      <c r="K391" s="2" t="n">
        <v>109.25</v>
      </c>
    </row>
    <row r="392" customFormat="false" ht="15" hidden="false" customHeight="false" outlineLevel="0" collapsed="false">
      <c r="B392" s="1" t="s">
        <v>127</v>
      </c>
      <c r="C392" s="21" t="s">
        <v>220</v>
      </c>
      <c r="E392" s="1" t="s">
        <v>298</v>
      </c>
      <c r="I392" s="1" t="s">
        <v>130</v>
      </c>
      <c r="J392" s="1" t="n">
        <v>264.62</v>
      </c>
      <c r="K392" s="2" t="n">
        <v>264.62</v>
      </c>
    </row>
    <row r="393" customFormat="false" ht="15" hidden="false" customHeight="false" outlineLevel="0" collapsed="false">
      <c r="B393" s="1" t="s">
        <v>90</v>
      </c>
      <c r="C393" s="21" t="s">
        <v>98</v>
      </c>
      <c r="D393" s="1" t="n">
        <v>4911</v>
      </c>
      <c r="E393" s="1" t="s">
        <v>124</v>
      </c>
      <c r="I393" s="1" t="s">
        <v>69</v>
      </c>
      <c r="J393" s="1" t="n">
        <v>53.95</v>
      </c>
      <c r="K393" s="2" t="n">
        <v>53.95</v>
      </c>
    </row>
    <row r="394" customFormat="false" ht="15" hidden="false" customHeight="false" outlineLevel="0" collapsed="false">
      <c r="B394" s="1" t="s">
        <v>90</v>
      </c>
      <c r="C394" s="21" t="s">
        <v>98</v>
      </c>
      <c r="D394" s="1" t="n">
        <v>4912</v>
      </c>
      <c r="E394" s="1" t="s">
        <v>296</v>
      </c>
      <c r="I394" s="1" t="s">
        <v>69</v>
      </c>
      <c r="J394" s="1" t="n">
        <v>109.95</v>
      </c>
      <c r="K394" s="2" t="n">
        <v>109.95</v>
      </c>
    </row>
    <row r="395" customFormat="false" ht="15" hidden="false" customHeight="false" outlineLevel="0" collapsed="false">
      <c r="B395" s="1" t="s">
        <v>127</v>
      </c>
      <c r="C395" s="21" t="s">
        <v>206</v>
      </c>
      <c r="E395" s="1" t="s">
        <v>299</v>
      </c>
      <c r="I395" s="1" t="s">
        <v>130</v>
      </c>
      <c r="J395" s="1" t="n">
        <v>109.25</v>
      </c>
      <c r="K395" s="2" t="n">
        <v>109.25</v>
      </c>
    </row>
    <row r="396" customFormat="false" ht="15" hidden="false" customHeight="false" outlineLevel="0" collapsed="false">
      <c r="B396" s="1" t="s">
        <v>90</v>
      </c>
      <c r="C396" s="21" t="s">
        <v>85</v>
      </c>
      <c r="D396" s="1" t="n">
        <v>4921</v>
      </c>
      <c r="E396" s="1" t="s">
        <v>124</v>
      </c>
      <c r="I396" s="1" t="s">
        <v>69</v>
      </c>
      <c r="J396" s="1" t="n">
        <v>53.95</v>
      </c>
      <c r="K396" s="2" t="n">
        <v>53.95</v>
      </c>
    </row>
    <row r="397" customFormat="false" ht="15" hidden="false" customHeight="false" outlineLevel="0" collapsed="false">
      <c r="B397" s="1" t="s">
        <v>127</v>
      </c>
      <c r="C397" s="21" t="s">
        <v>207</v>
      </c>
      <c r="E397" s="1" t="s">
        <v>298</v>
      </c>
      <c r="I397" s="1" t="s">
        <v>130</v>
      </c>
      <c r="J397" s="1" t="n">
        <v>185.2</v>
      </c>
      <c r="K397" s="2" t="n">
        <v>185.2</v>
      </c>
    </row>
    <row r="398" customFormat="false" ht="15" hidden="false" customHeight="false" outlineLevel="0" collapsed="false">
      <c r="B398" s="1" t="s">
        <v>90</v>
      </c>
      <c r="C398" s="21" t="s">
        <v>87</v>
      </c>
      <c r="D398" s="1" t="n">
        <v>4922</v>
      </c>
      <c r="E398" s="1" t="s">
        <v>296</v>
      </c>
      <c r="I398" s="1" t="s">
        <v>69</v>
      </c>
      <c r="J398" s="1" t="n">
        <v>109.95</v>
      </c>
      <c r="K398" s="2" t="n">
        <v>109.95</v>
      </c>
    </row>
    <row r="399" customFormat="false" ht="15" hidden="false" customHeight="false" outlineLevel="0" collapsed="false">
      <c r="B399" s="1" t="s">
        <v>127</v>
      </c>
      <c r="C399" s="21" t="s">
        <v>147</v>
      </c>
      <c r="E399" s="1" t="s">
        <v>299</v>
      </c>
      <c r="I399" s="1" t="s">
        <v>130</v>
      </c>
      <c r="J399" s="1" t="n">
        <v>117.01</v>
      </c>
      <c r="K399" s="2" t="n">
        <v>117.01</v>
      </c>
    </row>
    <row r="400" customFormat="false" ht="15" hidden="false" customHeight="false" outlineLevel="0" collapsed="false">
      <c r="A400" s="24" t="s">
        <v>302</v>
      </c>
      <c r="B400" s="24"/>
      <c r="C400" s="24"/>
      <c r="D400" s="24"/>
      <c r="E400" s="24"/>
      <c r="F400" s="24"/>
      <c r="K400" s="23" t="n">
        <f aca="false">SUM(K365:K399)</f>
        <v>4739.13</v>
      </c>
    </row>
    <row r="401" customFormat="false" ht="15" hidden="false" customHeight="false" outlineLevel="0" collapsed="false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</row>
    <row r="402" customFormat="false" ht="15" hidden="false" customHeight="false" outlineLevel="0" collapsed="false">
      <c r="A402" s="19" t="s">
        <v>303</v>
      </c>
    </row>
    <row r="403" customFormat="false" ht="15" hidden="false" customHeight="false" outlineLevel="0" collapsed="false">
      <c r="B403" s="1" t="s">
        <v>90</v>
      </c>
      <c r="C403" s="21" t="s">
        <v>72</v>
      </c>
      <c r="D403" s="1" t="n">
        <v>4857</v>
      </c>
      <c r="E403" s="1" t="s">
        <v>304</v>
      </c>
      <c r="I403" s="1" t="s">
        <v>69</v>
      </c>
      <c r="J403" s="1" t="n">
        <v>2000</v>
      </c>
      <c r="K403" s="2" t="n">
        <v>2000</v>
      </c>
    </row>
    <row r="404" customFormat="false" ht="15" hidden="false" customHeight="false" outlineLevel="0" collapsed="false">
      <c r="B404" s="1" t="s">
        <v>90</v>
      </c>
      <c r="C404" s="21" t="s">
        <v>305</v>
      </c>
      <c r="D404" s="1" t="n">
        <v>4859</v>
      </c>
      <c r="E404" s="1" t="s">
        <v>306</v>
      </c>
      <c r="I404" s="1" t="s">
        <v>69</v>
      </c>
      <c r="J404" s="1" t="n">
        <v>250</v>
      </c>
      <c r="K404" s="2" t="n">
        <v>250</v>
      </c>
    </row>
    <row r="405" customFormat="false" ht="15" hidden="false" customHeight="false" outlineLevel="0" collapsed="false">
      <c r="A405" s="22" t="s">
        <v>307</v>
      </c>
      <c r="K405" s="23" t="n">
        <v>2250</v>
      </c>
    </row>
    <row r="406" customFormat="false" ht="15" hidden="false" customHeight="false" outlineLevel="0" collapsed="false">
      <c r="A406" s="22"/>
      <c r="K406" s="23"/>
    </row>
    <row r="407" customFormat="false" ht="15" hidden="false" customHeight="false" outlineLevel="0" collapsed="false">
      <c r="A407" s="22"/>
      <c r="K407" s="23"/>
    </row>
    <row r="408" customFormat="false" ht="15" hidden="false" customHeight="false" outlineLevel="0" collapsed="false">
      <c r="A408" s="22"/>
      <c r="K408" s="23"/>
    </row>
    <row r="409" customFormat="false" ht="15" hidden="false" customHeight="false" outlineLevel="0" collapsed="false">
      <c r="A409" s="22"/>
      <c r="K409" s="23"/>
    </row>
    <row r="410" customFormat="false" ht="15" hidden="false" customHeight="false" outlineLevel="0" collapsed="false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</row>
    <row r="411" customFormat="false" ht="15" hidden="false" customHeight="false" outlineLevel="0" collapsed="false">
      <c r="A411" s="19" t="s">
        <v>308</v>
      </c>
    </row>
    <row r="412" customFormat="false" ht="15" hidden="false" customHeight="false" outlineLevel="0" collapsed="false">
      <c r="B412" s="1" t="s">
        <v>90</v>
      </c>
      <c r="C412" s="21" t="s">
        <v>68</v>
      </c>
      <c r="D412" s="1" t="s">
        <v>309</v>
      </c>
      <c r="E412" s="1" t="s">
        <v>310</v>
      </c>
      <c r="F412" s="1" t="s">
        <v>311</v>
      </c>
      <c r="I412" s="1" t="s">
        <v>69</v>
      </c>
      <c r="J412" s="1" t="n">
        <v>38.37</v>
      </c>
      <c r="K412" s="2" t="n">
        <v>38.37</v>
      </c>
    </row>
    <row r="413" customFormat="false" ht="15" hidden="false" customHeight="false" outlineLevel="0" collapsed="false">
      <c r="B413" s="1" t="s">
        <v>90</v>
      </c>
      <c r="C413" s="21" t="s">
        <v>68</v>
      </c>
      <c r="D413" s="1" t="s">
        <v>309</v>
      </c>
      <c r="E413" s="1" t="s">
        <v>312</v>
      </c>
      <c r="I413" s="1" t="s">
        <v>69</v>
      </c>
      <c r="J413" s="1" t="n">
        <v>1569.86</v>
      </c>
      <c r="K413" s="2" t="n">
        <v>1569.86</v>
      </c>
    </row>
    <row r="414" customFormat="false" ht="15" hidden="false" customHeight="false" outlineLevel="0" collapsed="false">
      <c r="B414" s="1" t="s">
        <v>313</v>
      </c>
      <c r="C414" s="21" t="s">
        <v>314</v>
      </c>
      <c r="E414" s="1" t="s">
        <v>275</v>
      </c>
      <c r="F414" s="1" t="s">
        <v>315</v>
      </c>
      <c r="I414" s="1" t="s">
        <v>69</v>
      </c>
      <c r="J414" s="1" t="n">
        <v>20</v>
      </c>
      <c r="K414" s="2" t="n">
        <v>20</v>
      </c>
    </row>
    <row r="415" customFormat="false" ht="15" hidden="false" customHeight="false" outlineLevel="0" collapsed="false">
      <c r="B415" s="1" t="s">
        <v>316</v>
      </c>
      <c r="C415" s="21" t="s">
        <v>317</v>
      </c>
      <c r="E415" s="1" t="s">
        <v>318</v>
      </c>
      <c r="F415" s="1" t="s">
        <v>319</v>
      </c>
      <c r="I415" s="1" t="s">
        <v>69</v>
      </c>
      <c r="J415" s="1" t="n">
        <v>1000.2</v>
      </c>
      <c r="K415" s="2" t="n">
        <v>1000.2</v>
      </c>
    </row>
    <row r="416" customFormat="false" ht="15" hidden="false" customHeight="false" outlineLevel="0" collapsed="false">
      <c r="B416" s="1" t="s">
        <v>316</v>
      </c>
      <c r="C416" s="21" t="s">
        <v>317</v>
      </c>
      <c r="E416" s="1" t="s">
        <v>318</v>
      </c>
      <c r="F416" s="1" t="s">
        <v>319</v>
      </c>
      <c r="I416" s="1" t="s">
        <v>69</v>
      </c>
      <c r="J416" s="1" t="n">
        <v>0</v>
      </c>
      <c r="K416" s="2" t="n">
        <v>0</v>
      </c>
    </row>
    <row r="417" customFormat="false" ht="15" hidden="false" customHeight="false" outlineLevel="0" collapsed="false">
      <c r="B417" s="1" t="s">
        <v>316</v>
      </c>
      <c r="C417" s="21" t="s">
        <v>317</v>
      </c>
      <c r="E417" s="1" t="s">
        <v>318</v>
      </c>
      <c r="F417" s="1" t="s">
        <v>319</v>
      </c>
      <c r="I417" s="1" t="s">
        <v>69</v>
      </c>
      <c r="J417" s="1" t="n">
        <v>62.01</v>
      </c>
      <c r="K417" s="2" t="n">
        <v>62.01</v>
      </c>
    </row>
    <row r="418" customFormat="false" ht="15" hidden="false" customHeight="false" outlineLevel="0" collapsed="false">
      <c r="B418" s="1" t="s">
        <v>316</v>
      </c>
      <c r="C418" s="21" t="s">
        <v>317</v>
      </c>
      <c r="E418" s="1" t="s">
        <v>318</v>
      </c>
      <c r="F418" s="1" t="s">
        <v>319</v>
      </c>
      <c r="I418" s="1" t="s">
        <v>69</v>
      </c>
      <c r="J418" s="1" t="n">
        <v>14.5</v>
      </c>
      <c r="K418" s="2" t="n">
        <v>14.5</v>
      </c>
    </row>
    <row r="419" customFormat="false" ht="15" hidden="false" customHeight="false" outlineLevel="0" collapsed="false">
      <c r="B419" s="1" t="s">
        <v>316</v>
      </c>
      <c r="C419" s="21" t="s">
        <v>317</v>
      </c>
      <c r="E419" s="1" t="s">
        <v>318</v>
      </c>
      <c r="F419" s="1" t="s">
        <v>319</v>
      </c>
      <c r="I419" s="1" t="s">
        <v>69</v>
      </c>
      <c r="J419" s="1" t="n">
        <v>6</v>
      </c>
      <c r="K419" s="2" t="n">
        <v>6</v>
      </c>
    </row>
    <row r="420" customFormat="false" ht="15" hidden="false" customHeight="false" outlineLevel="0" collapsed="false">
      <c r="B420" s="1" t="s">
        <v>316</v>
      </c>
      <c r="C420" s="21" t="s">
        <v>317</v>
      </c>
      <c r="E420" s="1" t="s">
        <v>318</v>
      </c>
      <c r="F420" s="1" t="s">
        <v>319</v>
      </c>
      <c r="I420" s="1" t="s">
        <v>69</v>
      </c>
      <c r="J420" s="1" t="n">
        <v>18.7</v>
      </c>
      <c r="K420" s="2" t="n">
        <v>18.7</v>
      </c>
    </row>
    <row r="421" customFormat="false" ht="15" hidden="false" customHeight="false" outlineLevel="0" collapsed="false">
      <c r="B421" s="1" t="s">
        <v>316</v>
      </c>
      <c r="C421" s="21" t="s">
        <v>317</v>
      </c>
      <c r="E421" s="1" t="s">
        <v>320</v>
      </c>
      <c r="F421" s="1" t="s">
        <v>319</v>
      </c>
      <c r="I421" s="1" t="s">
        <v>69</v>
      </c>
      <c r="J421" s="1" t="n">
        <v>2330.4</v>
      </c>
      <c r="K421" s="2" t="n">
        <v>2330.4</v>
      </c>
    </row>
    <row r="422" customFormat="false" ht="15" hidden="false" customHeight="false" outlineLevel="0" collapsed="false">
      <c r="B422" s="1" t="s">
        <v>316</v>
      </c>
      <c r="C422" s="21" t="s">
        <v>317</v>
      </c>
      <c r="E422" s="1" t="s">
        <v>320</v>
      </c>
      <c r="F422" s="1" t="s">
        <v>319</v>
      </c>
      <c r="I422" s="1" t="s">
        <v>69</v>
      </c>
      <c r="J422" s="1" t="n">
        <v>0</v>
      </c>
      <c r="K422" s="2" t="n">
        <v>0</v>
      </c>
    </row>
    <row r="423" customFormat="false" ht="15" hidden="false" customHeight="false" outlineLevel="0" collapsed="false">
      <c r="B423" s="1" t="s">
        <v>316</v>
      </c>
      <c r="C423" s="21" t="s">
        <v>317</v>
      </c>
      <c r="E423" s="1" t="s">
        <v>320</v>
      </c>
      <c r="F423" s="1" t="s">
        <v>319</v>
      </c>
      <c r="I423" s="1" t="s">
        <v>69</v>
      </c>
      <c r="J423" s="1" t="n">
        <v>144.48</v>
      </c>
      <c r="K423" s="2" t="n">
        <v>144.48</v>
      </c>
    </row>
    <row r="424" customFormat="false" ht="15" hidden="false" customHeight="false" outlineLevel="0" collapsed="false">
      <c r="B424" s="1" t="s">
        <v>316</v>
      </c>
      <c r="C424" s="21" t="s">
        <v>317</v>
      </c>
      <c r="E424" s="1" t="s">
        <v>320</v>
      </c>
      <c r="F424" s="1" t="s">
        <v>319</v>
      </c>
      <c r="I424" s="1" t="s">
        <v>69</v>
      </c>
      <c r="J424" s="1" t="n">
        <v>33.79</v>
      </c>
      <c r="K424" s="2" t="n">
        <v>33.79</v>
      </c>
    </row>
    <row r="425" customFormat="false" ht="15" hidden="false" customHeight="false" outlineLevel="0" collapsed="false">
      <c r="B425" s="1" t="s">
        <v>316</v>
      </c>
      <c r="C425" s="21" t="s">
        <v>317</v>
      </c>
      <c r="E425" s="1" t="s">
        <v>320</v>
      </c>
      <c r="F425" s="1" t="s">
        <v>319</v>
      </c>
      <c r="I425" s="1" t="s">
        <v>69</v>
      </c>
      <c r="J425" s="1" t="n">
        <v>13.98</v>
      </c>
      <c r="K425" s="2" t="n">
        <v>13.98</v>
      </c>
    </row>
    <row r="426" customFormat="false" ht="15" hidden="false" customHeight="false" outlineLevel="0" collapsed="false">
      <c r="B426" s="1" t="s">
        <v>316</v>
      </c>
      <c r="C426" s="21" t="s">
        <v>317</v>
      </c>
      <c r="E426" s="1" t="s">
        <v>320</v>
      </c>
      <c r="F426" s="1" t="s">
        <v>319</v>
      </c>
      <c r="I426" s="1" t="s">
        <v>69</v>
      </c>
      <c r="J426" s="1" t="n">
        <v>43.58</v>
      </c>
      <c r="K426" s="2" t="n">
        <v>43.58</v>
      </c>
    </row>
    <row r="427" customFormat="false" ht="15" hidden="false" customHeight="false" outlineLevel="0" collapsed="false">
      <c r="B427" s="1" t="s">
        <v>316</v>
      </c>
      <c r="C427" s="21" t="s">
        <v>317</v>
      </c>
      <c r="E427" s="1" t="s">
        <v>124</v>
      </c>
      <c r="F427" s="1" t="s">
        <v>319</v>
      </c>
      <c r="I427" s="1" t="s">
        <v>69</v>
      </c>
      <c r="J427" s="1" t="n">
        <v>220</v>
      </c>
      <c r="K427" s="2" t="n">
        <v>220</v>
      </c>
    </row>
    <row r="428" customFormat="false" ht="15" hidden="false" customHeight="false" outlineLevel="0" collapsed="false">
      <c r="B428" s="1" t="s">
        <v>316</v>
      </c>
      <c r="C428" s="21" t="s">
        <v>317</v>
      </c>
      <c r="E428" s="1" t="s">
        <v>124</v>
      </c>
      <c r="F428" s="1" t="s">
        <v>319</v>
      </c>
      <c r="I428" s="1" t="s">
        <v>69</v>
      </c>
      <c r="J428" s="1" t="n">
        <v>13.64</v>
      </c>
      <c r="K428" s="2" t="n">
        <v>13.64</v>
      </c>
    </row>
    <row r="429" customFormat="false" ht="15" hidden="false" customHeight="false" outlineLevel="0" collapsed="false">
      <c r="B429" s="1" t="s">
        <v>316</v>
      </c>
      <c r="C429" s="21" t="s">
        <v>317</v>
      </c>
      <c r="E429" s="1" t="s">
        <v>124</v>
      </c>
      <c r="F429" s="1" t="s">
        <v>319</v>
      </c>
      <c r="I429" s="1" t="s">
        <v>69</v>
      </c>
      <c r="J429" s="1" t="n">
        <v>3.19</v>
      </c>
      <c r="K429" s="2" t="n">
        <v>3.19</v>
      </c>
    </row>
    <row r="430" customFormat="false" ht="15" hidden="false" customHeight="false" outlineLevel="0" collapsed="false">
      <c r="B430" s="1" t="s">
        <v>316</v>
      </c>
      <c r="C430" s="21" t="s">
        <v>317</v>
      </c>
      <c r="E430" s="1" t="s">
        <v>124</v>
      </c>
      <c r="F430" s="1" t="s">
        <v>319</v>
      </c>
      <c r="I430" s="1" t="s">
        <v>69</v>
      </c>
      <c r="J430" s="1" t="n">
        <v>1.32</v>
      </c>
      <c r="K430" s="2" t="n">
        <v>1.32</v>
      </c>
    </row>
    <row r="431" customFormat="false" ht="15" hidden="false" customHeight="false" outlineLevel="0" collapsed="false">
      <c r="B431" s="1" t="s">
        <v>316</v>
      </c>
      <c r="C431" s="21" t="s">
        <v>317</v>
      </c>
      <c r="E431" s="1" t="s">
        <v>124</v>
      </c>
      <c r="F431" s="1" t="s">
        <v>319</v>
      </c>
      <c r="I431" s="1" t="s">
        <v>69</v>
      </c>
      <c r="J431" s="1" t="n">
        <v>4.11</v>
      </c>
      <c r="K431" s="2" t="n">
        <v>4.11</v>
      </c>
    </row>
    <row r="432" customFormat="false" ht="15" hidden="false" customHeight="false" outlineLevel="0" collapsed="false">
      <c r="B432" s="1" t="s">
        <v>316</v>
      </c>
      <c r="C432" s="21" t="s">
        <v>317</v>
      </c>
      <c r="E432" s="1" t="s">
        <v>247</v>
      </c>
      <c r="F432" s="1" t="s">
        <v>319</v>
      </c>
      <c r="I432" s="1" t="s">
        <v>69</v>
      </c>
      <c r="J432" s="1" t="n">
        <v>2330.4</v>
      </c>
      <c r="K432" s="2" t="n">
        <v>2330.4</v>
      </c>
    </row>
    <row r="433" customFormat="false" ht="15" hidden="false" customHeight="false" outlineLevel="0" collapsed="false">
      <c r="B433" s="1" t="s">
        <v>316</v>
      </c>
      <c r="C433" s="21" t="s">
        <v>317</v>
      </c>
      <c r="E433" s="1" t="s">
        <v>247</v>
      </c>
      <c r="F433" s="1" t="s">
        <v>319</v>
      </c>
      <c r="I433" s="1" t="s">
        <v>69</v>
      </c>
      <c r="J433" s="1" t="n">
        <v>144.48</v>
      </c>
      <c r="K433" s="2" t="n">
        <v>144.48</v>
      </c>
    </row>
    <row r="434" customFormat="false" ht="15" hidden="false" customHeight="false" outlineLevel="0" collapsed="false">
      <c r="B434" s="1" t="s">
        <v>316</v>
      </c>
      <c r="C434" s="21" t="s">
        <v>317</v>
      </c>
      <c r="E434" s="1" t="s">
        <v>247</v>
      </c>
      <c r="F434" s="1" t="s">
        <v>319</v>
      </c>
      <c r="I434" s="1" t="s">
        <v>69</v>
      </c>
      <c r="J434" s="1" t="n">
        <v>33.79</v>
      </c>
      <c r="K434" s="2" t="n">
        <v>33.79</v>
      </c>
    </row>
    <row r="435" customFormat="false" ht="15" hidden="false" customHeight="false" outlineLevel="0" collapsed="false">
      <c r="B435" s="1" t="s">
        <v>316</v>
      </c>
      <c r="C435" s="21" t="s">
        <v>317</v>
      </c>
      <c r="E435" s="1" t="s">
        <v>247</v>
      </c>
      <c r="F435" s="1" t="s">
        <v>319</v>
      </c>
      <c r="I435" s="1" t="s">
        <v>69</v>
      </c>
      <c r="J435" s="1" t="n">
        <v>13.98</v>
      </c>
      <c r="K435" s="2" t="n">
        <v>13.98</v>
      </c>
    </row>
    <row r="436" customFormat="false" ht="15" hidden="false" customHeight="false" outlineLevel="0" collapsed="false">
      <c r="B436" s="1" t="s">
        <v>316</v>
      </c>
      <c r="C436" s="21" t="s">
        <v>317</v>
      </c>
      <c r="E436" s="1" t="s">
        <v>247</v>
      </c>
      <c r="F436" s="1" t="s">
        <v>319</v>
      </c>
      <c r="I436" s="1" t="s">
        <v>69</v>
      </c>
      <c r="J436" s="1" t="n">
        <v>43.58</v>
      </c>
      <c r="K436" s="2" t="n">
        <v>43.58</v>
      </c>
    </row>
    <row r="437" customFormat="false" ht="15" hidden="false" customHeight="false" outlineLevel="0" collapsed="false">
      <c r="B437" s="1" t="s">
        <v>316</v>
      </c>
      <c r="C437" s="21" t="s">
        <v>317</v>
      </c>
      <c r="E437" s="1" t="s">
        <v>124</v>
      </c>
      <c r="F437" s="1" t="s">
        <v>319</v>
      </c>
      <c r="I437" s="1" t="s">
        <v>69</v>
      </c>
      <c r="J437" s="1" t="n">
        <v>600</v>
      </c>
      <c r="K437" s="2" t="n">
        <v>600</v>
      </c>
    </row>
    <row r="438" customFormat="false" ht="15" hidden="false" customHeight="false" outlineLevel="0" collapsed="false">
      <c r="B438" s="1" t="s">
        <v>316</v>
      </c>
      <c r="C438" s="21" t="s">
        <v>317</v>
      </c>
      <c r="E438" s="1" t="s">
        <v>321</v>
      </c>
      <c r="F438" s="1" t="s">
        <v>319</v>
      </c>
      <c r="I438" s="1" t="s">
        <v>69</v>
      </c>
      <c r="J438" s="1" t="n">
        <v>0</v>
      </c>
      <c r="K438" s="2" t="n">
        <v>0</v>
      </c>
    </row>
    <row r="439" customFormat="false" ht="15" hidden="false" customHeight="false" outlineLevel="0" collapsed="false">
      <c r="B439" s="1" t="s">
        <v>316</v>
      </c>
      <c r="C439" s="21" t="s">
        <v>317</v>
      </c>
      <c r="E439" s="1" t="s">
        <v>124</v>
      </c>
      <c r="F439" s="1" t="s">
        <v>319</v>
      </c>
      <c r="I439" s="1" t="s">
        <v>69</v>
      </c>
      <c r="J439" s="1" t="n">
        <v>37.2</v>
      </c>
      <c r="K439" s="2" t="n">
        <v>37.2</v>
      </c>
    </row>
    <row r="440" customFormat="false" ht="15" hidden="false" customHeight="false" outlineLevel="0" collapsed="false">
      <c r="B440" s="1" t="s">
        <v>316</v>
      </c>
      <c r="C440" s="21" t="s">
        <v>317</v>
      </c>
      <c r="E440" s="1" t="s">
        <v>124</v>
      </c>
      <c r="F440" s="1" t="s">
        <v>319</v>
      </c>
      <c r="I440" s="1" t="s">
        <v>69</v>
      </c>
      <c r="J440" s="1" t="n">
        <v>8.7</v>
      </c>
      <c r="K440" s="2" t="n">
        <v>8.7</v>
      </c>
    </row>
    <row r="441" customFormat="false" ht="15" hidden="false" customHeight="false" outlineLevel="0" collapsed="false">
      <c r="B441" s="1" t="s">
        <v>316</v>
      </c>
      <c r="C441" s="21" t="s">
        <v>317</v>
      </c>
      <c r="E441" s="1" t="s">
        <v>124</v>
      </c>
      <c r="F441" s="1" t="s">
        <v>319</v>
      </c>
      <c r="I441" s="1" t="s">
        <v>69</v>
      </c>
      <c r="J441" s="1" t="n">
        <v>3.6</v>
      </c>
      <c r="K441" s="2" t="n">
        <v>3.6</v>
      </c>
    </row>
    <row r="442" customFormat="false" ht="15" hidden="false" customHeight="false" outlineLevel="0" collapsed="false">
      <c r="B442" s="1" t="s">
        <v>316</v>
      </c>
      <c r="C442" s="21" t="s">
        <v>317</v>
      </c>
      <c r="E442" s="1" t="s">
        <v>124</v>
      </c>
      <c r="F442" s="1" t="s">
        <v>319</v>
      </c>
      <c r="I442" s="1" t="s">
        <v>69</v>
      </c>
      <c r="J442" s="1" t="n">
        <v>11.22</v>
      </c>
      <c r="K442" s="2" t="n">
        <v>11.22</v>
      </c>
    </row>
    <row r="443" customFormat="false" ht="15" hidden="false" customHeight="false" outlineLevel="0" collapsed="false">
      <c r="B443" s="1" t="s">
        <v>313</v>
      </c>
      <c r="C443" s="21" t="s">
        <v>322</v>
      </c>
      <c r="E443" s="1" t="s">
        <v>275</v>
      </c>
      <c r="F443" s="1" t="s">
        <v>323</v>
      </c>
      <c r="I443" s="1" t="s">
        <v>69</v>
      </c>
      <c r="J443" s="1" t="n">
        <v>25</v>
      </c>
      <c r="K443" s="2" t="n">
        <v>25</v>
      </c>
    </row>
    <row r="444" customFormat="false" ht="15" hidden="false" customHeight="false" outlineLevel="0" collapsed="false">
      <c r="B444" s="1" t="s">
        <v>316</v>
      </c>
      <c r="C444" s="21" t="s">
        <v>324</v>
      </c>
      <c r="E444" s="1" t="s">
        <v>318</v>
      </c>
      <c r="F444" s="1" t="s">
        <v>319</v>
      </c>
      <c r="I444" s="1" t="s">
        <v>69</v>
      </c>
      <c r="J444" s="1" t="n">
        <v>1000.2</v>
      </c>
      <c r="K444" s="2" t="n">
        <v>1000.2</v>
      </c>
    </row>
    <row r="445" customFormat="false" ht="15" hidden="false" customHeight="false" outlineLevel="0" collapsed="false">
      <c r="B445" s="1" t="s">
        <v>316</v>
      </c>
      <c r="C445" s="21" t="s">
        <v>324</v>
      </c>
      <c r="E445" s="1" t="s">
        <v>318</v>
      </c>
      <c r="F445" s="1" t="s">
        <v>319</v>
      </c>
      <c r="I445" s="1" t="s">
        <v>69</v>
      </c>
      <c r="J445" s="1" t="n">
        <v>0</v>
      </c>
      <c r="K445" s="2" t="n">
        <v>0</v>
      </c>
    </row>
    <row r="446" customFormat="false" ht="15" hidden="false" customHeight="false" outlineLevel="0" collapsed="false">
      <c r="B446" s="1" t="s">
        <v>316</v>
      </c>
      <c r="C446" s="21" t="s">
        <v>324</v>
      </c>
      <c r="E446" s="1" t="s">
        <v>318</v>
      </c>
      <c r="F446" s="1" t="s">
        <v>319</v>
      </c>
      <c r="I446" s="1" t="s">
        <v>69</v>
      </c>
      <c r="J446" s="1" t="n">
        <v>62.01</v>
      </c>
      <c r="K446" s="2" t="n">
        <v>62.01</v>
      </c>
    </row>
    <row r="447" customFormat="false" ht="15" hidden="false" customHeight="false" outlineLevel="0" collapsed="false">
      <c r="B447" s="1" t="s">
        <v>316</v>
      </c>
      <c r="C447" s="21" t="s">
        <v>324</v>
      </c>
      <c r="E447" s="1" t="s">
        <v>318</v>
      </c>
      <c r="F447" s="1" t="s">
        <v>319</v>
      </c>
      <c r="I447" s="1" t="s">
        <v>69</v>
      </c>
      <c r="J447" s="1" t="n">
        <v>14.51</v>
      </c>
      <c r="K447" s="2" t="n">
        <v>14.51</v>
      </c>
    </row>
    <row r="448" customFormat="false" ht="15" hidden="false" customHeight="false" outlineLevel="0" collapsed="false">
      <c r="B448" s="1" t="s">
        <v>316</v>
      </c>
      <c r="C448" s="21" t="s">
        <v>324</v>
      </c>
      <c r="E448" s="1" t="s">
        <v>318</v>
      </c>
      <c r="F448" s="1" t="s">
        <v>319</v>
      </c>
      <c r="I448" s="1" t="s">
        <v>69</v>
      </c>
      <c r="J448" s="1" t="n">
        <v>6</v>
      </c>
      <c r="K448" s="2" t="n">
        <v>6</v>
      </c>
    </row>
    <row r="449" customFormat="false" ht="15" hidden="false" customHeight="false" outlineLevel="0" collapsed="false">
      <c r="B449" s="1" t="s">
        <v>316</v>
      </c>
      <c r="C449" s="21" t="s">
        <v>324</v>
      </c>
      <c r="E449" s="1" t="s">
        <v>318</v>
      </c>
      <c r="F449" s="1" t="s">
        <v>319</v>
      </c>
      <c r="I449" s="1" t="s">
        <v>69</v>
      </c>
      <c r="J449" s="1" t="n">
        <v>18.71</v>
      </c>
      <c r="K449" s="2" t="n">
        <v>18.71</v>
      </c>
    </row>
    <row r="450" customFormat="false" ht="15" hidden="false" customHeight="false" outlineLevel="0" collapsed="false">
      <c r="B450" s="1" t="s">
        <v>316</v>
      </c>
      <c r="C450" s="21" t="s">
        <v>324</v>
      </c>
      <c r="E450" s="1" t="s">
        <v>320</v>
      </c>
      <c r="F450" s="1" t="s">
        <v>319</v>
      </c>
      <c r="I450" s="1" t="s">
        <v>69</v>
      </c>
      <c r="J450" s="1" t="n">
        <v>2330.4</v>
      </c>
      <c r="K450" s="2" t="n">
        <v>2330.4</v>
      </c>
    </row>
    <row r="451" customFormat="false" ht="15" hidden="false" customHeight="false" outlineLevel="0" collapsed="false">
      <c r="B451" s="1" t="s">
        <v>316</v>
      </c>
      <c r="C451" s="21" t="s">
        <v>324</v>
      </c>
      <c r="E451" s="1" t="s">
        <v>320</v>
      </c>
      <c r="F451" s="1" t="s">
        <v>319</v>
      </c>
      <c r="I451" s="1" t="s">
        <v>69</v>
      </c>
      <c r="J451" s="1" t="n">
        <v>0</v>
      </c>
      <c r="K451" s="2" t="n">
        <v>0</v>
      </c>
    </row>
    <row r="452" customFormat="false" ht="15" hidden="false" customHeight="false" outlineLevel="0" collapsed="false">
      <c r="B452" s="1" t="s">
        <v>316</v>
      </c>
      <c r="C452" s="21" t="s">
        <v>324</v>
      </c>
      <c r="E452" s="1" t="s">
        <v>320</v>
      </c>
      <c r="F452" s="1" t="s">
        <v>319</v>
      </c>
      <c r="I452" s="1" t="s">
        <v>69</v>
      </c>
      <c r="J452" s="1" t="n">
        <v>144.49</v>
      </c>
      <c r="K452" s="2" t="n">
        <v>144.49</v>
      </c>
    </row>
    <row r="453" customFormat="false" ht="15" hidden="false" customHeight="false" outlineLevel="0" collapsed="false">
      <c r="B453" s="1" t="s">
        <v>316</v>
      </c>
      <c r="C453" s="21" t="s">
        <v>324</v>
      </c>
      <c r="E453" s="1" t="s">
        <v>320</v>
      </c>
      <c r="F453" s="1" t="s">
        <v>319</v>
      </c>
      <c r="I453" s="1" t="s">
        <v>69</v>
      </c>
      <c r="J453" s="1" t="n">
        <v>33.79</v>
      </c>
      <c r="K453" s="2" t="n">
        <v>33.79</v>
      </c>
    </row>
    <row r="454" customFormat="false" ht="15" hidden="false" customHeight="false" outlineLevel="0" collapsed="false">
      <c r="B454" s="1" t="s">
        <v>316</v>
      </c>
      <c r="C454" s="21" t="s">
        <v>324</v>
      </c>
      <c r="E454" s="1" t="s">
        <v>320</v>
      </c>
      <c r="F454" s="1" t="s">
        <v>319</v>
      </c>
      <c r="I454" s="1" t="s">
        <v>69</v>
      </c>
      <c r="J454" s="1" t="n">
        <v>13.98</v>
      </c>
      <c r="K454" s="2" t="n">
        <v>13.98</v>
      </c>
    </row>
    <row r="455" customFormat="false" ht="15" hidden="false" customHeight="false" outlineLevel="0" collapsed="false">
      <c r="B455" s="1" t="s">
        <v>316</v>
      </c>
      <c r="C455" s="21" t="s">
        <v>324</v>
      </c>
      <c r="E455" s="1" t="s">
        <v>320</v>
      </c>
      <c r="F455" s="1" t="s">
        <v>319</v>
      </c>
      <c r="I455" s="1" t="s">
        <v>69</v>
      </c>
      <c r="J455" s="1" t="n">
        <v>43.58</v>
      </c>
      <c r="K455" s="2" t="n">
        <v>43.58</v>
      </c>
    </row>
    <row r="456" customFormat="false" ht="15" hidden="false" customHeight="false" outlineLevel="0" collapsed="false">
      <c r="B456" s="1" t="s">
        <v>316</v>
      </c>
      <c r="C456" s="21" t="s">
        <v>324</v>
      </c>
      <c r="E456" s="1" t="s">
        <v>124</v>
      </c>
      <c r="F456" s="1" t="s">
        <v>319</v>
      </c>
      <c r="I456" s="1" t="s">
        <v>69</v>
      </c>
      <c r="J456" s="1" t="n">
        <v>220</v>
      </c>
      <c r="K456" s="2" t="n">
        <v>220</v>
      </c>
    </row>
    <row r="457" customFormat="false" ht="15" hidden="false" customHeight="false" outlineLevel="0" collapsed="false">
      <c r="B457" s="1" t="s">
        <v>316</v>
      </c>
      <c r="C457" s="21" t="s">
        <v>324</v>
      </c>
      <c r="E457" s="1" t="s">
        <v>124</v>
      </c>
      <c r="F457" s="1" t="s">
        <v>319</v>
      </c>
      <c r="I457" s="1" t="s">
        <v>69</v>
      </c>
      <c r="J457" s="1" t="n">
        <v>13.64</v>
      </c>
      <c r="K457" s="2" t="n">
        <v>13.64</v>
      </c>
    </row>
    <row r="458" customFormat="false" ht="15" hidden="false" customHeight="false" outlineLevel="0" collapsed="false">
      <c r="B458" s="1" t="s">
        <v>316</v>
      </c>
      <c r="C458" s="21" t="s">
        <v>324</v>
      </c>
      <c r="E458" s="1" t="s">
        <v>124</v>
      </c>
      <c r="F458" s="1" t="s">
        <v>319</v>
      </c>
      <c r="I458" s="1" t="s">
        <v>69</v>
      </c>
      <c r="J458" s="1" t="n">
        <v>3.19</v>
      </c>
      <c r="K458" s="2" t="n">
        <v>3.19</v>
      </c>
    </row>
    <row r="459" customFormat="false" ht="15" hidden="false" customHeight="false" outlineLevel="0" collapsed="false">
      <c r="B459" s="1" t="s">
        <v>316</v>
      </c>
      <c r="C459" s="21" t="s">
        <v>324</v>
      </c>
      <c r="E459" s="1" t="s">
        <v>124</v>
      </c>
      <c r="F459" s="1" t="s">
        <v>319</v>
      </c>
      <c r="I459" s="1" t="s">
        <v>69</v>
      </c>
      <c r="J459" s="1" t="n">
        <v>1.32</v>
      </c>
      <c r="K459" s="2" t="n">
        <v>1.32</v>
      </c>
    </row>
    <row r="460" customFormat="false" ht="15" hidden="false" customHeight="false" outlineLevel="0" collapsed="false">
      <c r="B460" s="1" t="s">
        <v>316</v>
      </c>
      <c r="C460" s="21" t="s">
        <v>324</v>
      </c>
      <c r="E460" s="1" t="s">
        <v>124</v>
      </c>
      <c r="F460" s="1" t="s">
        <v>319</v>
      </c>
      <c r="I460" s="1" t="s">
        <v>69</v>
      </c>
      <c r="J460" s="1" t="n">
        <v>4.12</v>
      </c>
      <c r="K460" s="2" t="n">
        <v>4.12</v>
      </c>
    </row>
    <row r="461" customFormat="false" ht="15" hidden="false" customHeight="false" outlineLevel="0" collapsed="false">
      <c r="B461" s="1" t="s">
        <v>316</v>
      </c>
      <c r="C461" s="21" t="s">
        <v>324</v>
      </c>
      <c r="E461" s="1" t="s">
        <v>247</v>
      </c>
      <c r="F461" s="1" t="s">
        <v>319</v>
      </c>
      <c r="I461" s="1" t="s">
        <v>69</v>
      </c>
      <c r="J461" s="1" t="n">
        <v>2330.4</v>
      </c>
      <c r="K461" s="2" t="n">
        <v>2330.4</v>
      </c>
    </row>
    <row r="462" customFormat="false" ht="15" hidden="false" customHeight="false" outlineLevel="0" collapsed="false">
      <c r="B462" s="1" t="s">
        <v>316</v>
      </c>
      <c r="C462" s="21" t="s">
        <v>324</v>
      </c>
      <c r="E462" s="1" t="s">
        <v>247</v>
      </c>
      <c r="F462" s="1" t="s">
        <v>319</v>
      </c>
      <c r="I462" s="1" t="s">
        <v>69</v>
      </c>
      <c r="J462" s="1" t="n">
        <v>144.49</v>
      </c>
      <c r="K462" s="2" t="n">
        <v>144.49</v>
      </c>
    </row>
    <row r="463" customFormat="false" ht="15" hidden="false" customHeight="false" outlineLevel="0" collapsed="false">
      <c r="B463" s="1" t="s">
        <v>316</v>
      </c>
      <c r="C463" s="21" t="s">
        <v>324</v>
      </c>
      <c r="E463" s="1" t="s">
        <v>247</v>
      </c>
      <c r="F463" s="1" t="s">
        <v>319</v>
      </c>
      <c r="I463" s="1" t="s">
        <v>69</v>
      </c>
      <c r="J463" s="1" t="n">
        <v>33.79</v>
      </c>
      <c r="K463" s="2" t="n">
        <v>33.79</v>
      </c>
    </row>
    <row r="464" customFormat="false" ht="15" hidden="false" customHeight="false" outlineLevel="0" collapsed="false">
      <c r="B464" s="1" t="s">
        <v>316</v>
      </c>
      <c r="C464" s="21" t="s">
        <v>324</v>
      </c>
      <c r="E464" s="1" t="s">
        <v>247</v>
      </c>
      <c r="F464" s="1" t="s">
        <v>319</v>
      </c>
      <c r="I464" s="1" t="s">
        <v>69</v>
      </c>
      <c r="J464" s="1" t="n">
        <v>13.98</v>
      </c>
      <c r="K464" s="2" t="n">
        <v>13.98</v>
      </c>
    </row>
    <row r="465" customFormat="false" ht="15" hidden="false" customHeight="false" outlineLevel="0" collapsed="false">
      <c r="B465" s="1" t="s">
        <v>316</v>
      </c>
      <c r="C465" s="21" t="s">
        <v>324</v>
      </c>
      <c r="E465" s="1" t="s">
        <v>247</v>
      </c>
      <c r="F465" s="1" t="s">
        <v>319</v>
      </c>
      <c r="I465" s="1" t="s">
        <v>69</v>
      </c>
      <c r="J465" s="1" t="n">
        <v>43.58</v>
      </c>
      <c r="K465" s="2" t="n">
        <v>43.58</v>
      </c>
    </row>
    <row r="466" customFormat="false" ht="15" hidden="false" customHeight="false" outlineLevel="0" collapsed="false">
      <c r="B466" s="1" t="s">
        <v>316</v>
      </c>
      <c r="C466" s="21" t="s">
        <v>324</v>
      </c>
      <c r="E466" s="1" t="s">
        <v>124</v>
      </c>
      <c r="F466" s="1" t="s">
        <v>319</v>
      </c>
      <c r="I466" s="1" t="s">
        <v>69</v>
      </c>
      <c r="J466" s="1" t="n">
        <v>1020</v>
      </c>
      <c r="K466" s="2" t="n">
        <v>1020</v>
      </c>
    </row>
    <row r="467" customFormat="false" ht="15" hidden="false" customHeight="false" outlineLevel="0" collapsed="false">
      <c r="B467" s="1" t="s">
        <v>316</v>
      </c>
      <c r="C467" s="21" t="s">
        <v>324</v>
      </c>
      <c r="E467" s="1" t="s">
        <v>321</v>
      </c>
      <c r="F467" s="1" t="s">
        <v>319</v>
      </c>
      <c r="I467" s="1" t="s">
        <v>69</v>
      </c>
      <c r="J467" s="1" t="n">
        <v>0</v>
      </c>
      <c r="K467" s="2" t="n">
        <v>0</v>
      </c>
    </row>
    <row r="468" customFormat="false" ht="15" hidden="false" customHeight="false" outlineLevel="0" collapsed="false">
      <c r="B468" s="1" t="s">
        <v>90</v>
      </c>
      <c r="C468" s="21" t="s">
        <v>167</v>
      </c>
      <c r="D468" s="1" t="n">
        <v>4926</v>
      </c>
      <c r="E468" s="1" t="s">
        <v>321</v>
      </c>
      <c r="F468" s="1" t="s">
        <v>325</v>
      </c>
      <c r="I468" s="1" t="s">
        <v>69</v>
      </c>
      <c r="J468" s="1" t="n">
        <v>500</v>
      </c>
      <c r="K468" s="2" t="n">
        <v>500</v>
      </c>
    </row>
    <row r="469" customFormat="false" ht="15" hidden="false" customHeight="false" outlineLevel="0" collapsed="false">
      <c r="B469" s="1" t="s">
        <v>316</v>
      </c>
      <c r="C469" s="21" t="s">
        <v>324</v>
      </c>
      <c r="E469" s="1" t="s">
        <v>124</v>
      </c>
      <c r="F469" s="1" t="s">
        <v>319</v>
      </c>
      <c r="I469" s="1" t="s">
        <v>69</v>
      </c>
      <c r="J469" s="1" t="n">
        <v>63.24</v>
      </c>
      <c r="K469" s="2" t="n">
        <v>63.24</v>
      </c>
    </row>
    <row r="470" customFormat="false" ht="15" hidden="false" customHeight="false" outlineLevel="0" collapsed="false">
      <c r="B470" s="1" t="s">
        <v>316</v>
      </c>
      <c r="C470" s="21" t="s">
        <v>324</v>
      </c>
      <c r="E470" s="1" t="s">
        <v>124</v>
      </c>
      <c r="F470" s="1" t="s">
        <v>319</v>
      </c>
      <c r="I470" s="1" t="s">
        <v>69</v>
      </c>
      <c r="J470" s="1" t="n">
        <v>14.79</v>
      </c>
      <c r="K470" s="2" t="n">
        <v>14.79</v>
      </c>
    </row>
    <row r="471" customFormat="false" ht="15" hidden="false" customHeight="false" outlineLevel="0" collapsed="false">
      <c r="B471" s="1" t="s">
        <v>316</v>
      </c>
      <c r="C471" s="21" t="s">
        <v>324</v>
      </c>
      <c r="E471" s="1" t="s">
        <v>124</v>
      </c>
      <c r="F471" s="1" t="s">
        <v>319</v>
      </c>
      <c r="I471" s="1" t="s">
        <v>69</v>
      </c>
      <c r="J471" s="1" t="n">
        <v>6.12</v>
      </c>
      <c r="K471" s="2" t="n">
        <v>6.12</v>
      </c>
    </row>
    <row r="472" customFormat="false" ht="15" hidden="false" customHeight="false" outlineLevel="0" collapsed="false">
      <c r="B472" s="1" t="s">
        <v>316</v>
      </c>
      <c r="C472" s="21" t="s">
        <v>324</v>
      </c>
      <c r="E472" s="1" t="s">
        <v>124</v>
      </c>
      <c r="F472" s="1" t="s">
        <v>319</v>
      </c>
      <c r="I472" s="1" t="s">
        <v>69</v>
      </c>
      <c r="J472" s="1" t="n">
        <v>19.07</v>
      </c>
      <c r="K472" s="2" t="n">
        <v>19.07</v>
      </c>
    </row>
    <row r="473" customFormat="false" ht="15" hidden="false" customHeight="false" outlineLevel="0" collapsed="false">
      <c r="B473" s="1" t="s">
        <v>313</v>
      </c>
      <c r="C473" s="21" t="s">
        <v>326</v>
      </c>
      <c r="E473" s="1" t="s">
        <v>275</v>
      </c>
      <c r="F473" s="1" t="s">
        <v>323</v>
      </c>
      <c r="I473" s="1" t="s">
        <v>69</v>
      </c>
      <c r="J473" s="1" t="n">
        <v>25</v>
      </c>
      <c r="K473" s="2" t="n">
        <v>25</v>
      </c>
    </row>
    <row r="474" customFormat="false" ht="15" hidden="false" customHeight="false" outlineLevel="0" collapsed="false">
      <c r="B474" s="1" t="s">
        <v>316</v>
      </c>
      <c r="C474" s="21" t="s">
        <v>327</v>
      </c>
      <c r="E474" s="1" t="s">
        <v>318</v>
      </c>
      <c r="F474" s="1" t="s">
        <v>319</v>
      </c>
      <c r="I474" s="1" t="s">
        <v>69</v>
      </c>
      <c r="J474" s="1" t="n">
        <v>1000.2</v>
      </c>
      <c r="K474" s="2" t="n">
        <v>1000.2</v>
      </c>
    </row>
    <row r="475" customFormat="false" ht="15" hidden="false" customHeight="false" outlineLevel="0" collapsed="false">
      <c r="B475" s="1" t="s">
        <v>316</v>
      </c>
      <c r="C475" s="21" t="s">
        <v>327</v>
      </c>
      <c r="E475" s="1" t="s">
        <v>318</v>
      </c>
      <c r="F475" s="1" t="s">
        <v>319</v>
      </c>
      <c r="I475" s="1" t="s">
        <v>69</v>
      </c>
      <c r="J475" s="1" t="n">
        <v>0</v>
      </c>
      <c r="K475" s="2" t="n">
        <v>0</v>
      </c>
    </row>
    <row r="476" customFormat="false" ht="15" hidden="false" customHeight="false" outlineLevel="0" collapsed="false">
      <c r="B476" s="1" t="s">
        <v>316</v>
      </c>
      <c r="C476" s="21" t="s">
        <v>327</v>
      </c>
      <c r="E476" s="1" t="s">
        <v>318</v>
      </c>
      <c r="F476" s="1" t="s">
        <v>319</v>
      </c>
      <c r="I476" s="1" t="s">
        <v>69</v>
      </c>
      <c r="J476" s="1" t="n">
        <v>62.02</v>
      </c>
      <c r="K476" s="2" t="n">
        <v>62.02</v>
      </c>
    </row>
    <row r="477" customFormat="false" ht="15" hidden="false" customHeight="false" outlineLevel="0" collapsed="false">
      <c r="B477" s="1" t="s">
        <v>316</v>
      </c>
      <c r="C477" s="21" t="s">
        <v>327</v>
      </c>
      <c r="E477" s="1" t="s">
        <v>318</v>
      </c>
      <c r="F477" s="1" t="s">
        <v>319</v>
      </c>
      <c r="I477" s="1" t="s">
        <v>69</v>
      </c>
      <c r="J477" s="1" t="n">
        <v>14.5</v>
      </c>
      <c r="K477" s="2" t="n">
        <v>14.5</v>
      </c>
    </row>
    <row r="478" customFormat="false" ht="15" hidden="false" customHeight="false" outlineLevel="0" collapsed="false">
      <c r="B478" s="1" t="s">
        <v>316</v>
      </c>
      <c r="C478" s="21" t="s">
        <v>327</v>
      </c>
      <c r="E478" s="1" t="s">
        <v>318</v>
      </c>
      <c r="F478" s="1" t="s">
        <v>319</v>
      </c>
      <c r="I478" s="1" t="s">
        <v>69</v>
      </c>
      <c r="J478" s="1" t="n">
        <v>6</v>
      </c>
      <c r="K478" s="2" t="n">
        <v>6</v>
      </c>
    </row>
    <row r="479" customFormat="false" ht="15" hidden="false" customHeight="false" outlineLevel="0" collapsed="false">
      <c r="B479" s="1" t="s">
        <v>316</v>
      </c>
      <c r="C479" s="21" t="s">
        <v>327</v>
      </c>
      <c r="E479" s="1" t="s">
        <v>318</v>
      </c>
      <c r="F479" s="1" t="s">
        <v>319</v>
      </c>
      <c r="I479" s="1" t="s">
        <v>69</v>
      </c>
      <c r="J479" s="1" t="n">
        <v>0</v>
      </c>
      <c r="K479" s="2" t="n">
        <v>0</v>
      </c>
    </row>
    <row r="480" customFormat="false" ht="15" hidden="false" customHeight="false" outlineLevel="0" collapsed="false">
      <c r="B480" s="1" t="s">
        <v>316</v>
      </c>
      <c r="C480" s="21" t="s">
        <v>327</v>
      </c>
      <c r="E480" s="1" t="s">
        <v>320</v>
      </c>
      <c r="F480" s="1" t="s">
        <v>319</v>
      </c>
      <c r="I480" s="1" t="s">
        <v>69</v>
      </c>
      <c r="J480" s="1" t="n">
        <v>2330.4</v>
      </c>
      <c r="K480" s="2" t="n">
        <v>2330.4</v>
      </c>
    </row>
    <row r="481" customFormat="false" ht="15" hidden="false" customHeight="false" outlineLevel="0" collapsed="false">
      <c r="B481" s="1" t="s">
        <v>316</v>
      </c>
      <c r="C481" s="21" t="s">
        <v>327</v>
      </c>
      <c r="E481" s="1" t="s">
        <v>320</v>
      </c>
      <c r="F481" s="1" t="s">
        <v>319</v>
      </c>
      <c r="I481" s="1" t="s">
        <v>69</v>
      </c>
      <c r="J481" s="1" t="n">
        <v>0</v>
      </c>
      <c r="K481" s="2" t="n">
        <v>0</v>
      </c>
    </row>
    <row r="482" customFormat="false" ht="15" hidden="false" customHeight="false" outlineLevel="0" collapsed="false">
      <c r="B482" s="1" t="s">
        <v>316</v>
      </c>
      <c r="C482" s="21" t="s">
        <v>327</v>
      </c>
      <c r="E482" s="1" t="s">
        <v>320</v>
      </c>
      <c r="F482" s="1" t="s">
        <v>319</v>
      </c>
      <c r="I482" s="1" t="s">
        <v>69</v>
      </c>
      <c r="J482" s="1" t="n">
        <v>144.48</v>
      </c>
      <c r="K482" s="2" t="n">
        <v>144.48</v>
      </c>
    </row>
    <row r="483" customFormat="false" ht="15" hidden="false" customHeight="false" outlineLevel="0" collapsed="false">
      <c r="B483" s="1" t="s">
        <v>316</v>
      </c>
      <c r="C483" s="21" t="s">
        <v>327</v>
      </c>
      <c r="E483" s="1" t="s">
        <v>320</v>
      </c>
      <c r="F483" s="1" t="s">
        <v>319</v>
      </c>
      <c r="I483" s="1" t="s">
        <v>69</v>
      </c>
      <c r="J483" s="1" t="n">
        <v>33.79</v>
      </c>
      <c r="K483" s="2" t="n">
        <v>33.79</v>
      </c>
    </row>
    <row r="484" customFormat="false" ht="15" hidden="false" customHeight="false" outlineLevel="0" collapsed="false">
      <c r="B484" s="1" t="s">
        <v>316</v>
      </c>
      <c r="C484" s="21" t="s">
        <v>327</v>
      </c>
      <c r="E484" s="1" t="s">
        <v>320</v>
      </c>
      <c r="F484" s="1" t="s">
        <v>319</v>
      </c>
      <c r="I484" s="1" t="s">
        <v>69</v>
      </c>
      <c r="J484" s="1" t="n">
        <v>13.99</v>
      </c>
      <c r="K484" s="2" t="n">
        <v>13.99</v>
      </c>
    </row>
    <row r="485" customFormat="false" ht="15" hidden="false" customHeight="false" outlineLevel="0" collapsed="false">
      <c r="B485" s="1" t="s">
        <v>316</v>
      </c>
      <c r="C485" s="21" t="s">
        <v>327</v>
      </c>
      <c r="E485" s="1" t="s">
        <v>320</v>
      </c>
      <c r="F485" s="1" t="s">
        <v>319</v>
      </c>
      <c r="I485" s="1" t="s">
        <v>69</v>
      </c>
      <c r="J485" s="1" t="n">
        <v>0</v>
      </c>
      <c r="K485" s="2" t="n">
        <v>0</v>
      </c>
    </row>
    <row r="486" customFormat="false" ht="15" hidden="false" customHeight="false" outlineLevel="0" collapsed="false">
      <c r="B486" s="1" t="s">
        <v>316</v>
      </c>
      <c r="C486" s="21" t="s">
        <v>327</v>
      </c>
      <c r="E486" s="1" t="s">
        <v>124</v>
      </c>
      <c r="F486" s="1" t="s">
        <v>319</v>
      </c>
      <c r="I486" s="1" t="s">
        <v>69</v>
      </c>
      <c r="J486" s="1" t="n">
        <v>220</v>
      </c>
      <c r="K486" s="2" t="n">
        <v>220</v>
      </c>
    </row>
    <row r="487" customFormat="false" ht="15" hidden="false" customHeight="false" outlineLevel="0" collapsed="false">
      <c r="B487" s="1" t="s">
        <v>316</v>
      </c>
      <c r="C487" s="21" t="s">
        <v>327</v>
      </c>
      <c r="E487" s="1" t="s">
        <v>124</v>
      </c>
      <c r="F487" s="1" t="s">
        <v>319</v>
      </c>
      <c r="I487" s="1" t="s">
        <v>69</v>
      </c>
      <c r="J487" s="1" t="n">
        <v>13.64</v>
      </c>
      <c r="K487" s="2" t="n">
        <v>13.64</v>
      </c>
    </row>
    <row r="488" customFormat="false" ht="15" hidden="false" customHeight="false" outlineLevel="0" collapsed="false">
      <c r="B488" s="1" t="s">
        <v>316</v>
      </c>
      <c r="C488" s="21" t="s">
        <v>327</v>
      </c>
      <c r="E488" s="1" t="s">
        <v>124</v>
      </c>
      <c r="F488" s="1" t="s">
        <v>319</v>
      </c>
      <c r="I488" s="1" t="s">
        <v>69</v>
      </c>
      <c r="J488" s="1" t="n">
        <v>3.19</v>
      </c>
      <c r="K488" s="2" t="n">
        <v>3.19</v>
      </c>
    </row>
    <row r="489" customFormat="false" ht="15" hidden="false" customHeight="false" outlineLevel="0" collapsed="false">
      <c r="B489" s="1" t="s">
        <v>316</v>
      </c>
      <c r="C489" s="21" t="s">
        <v>327</v>
      </c>
      <c r="E489" s="1" t="s">
        <v>124</v>
      </c>
      <c r="F489" s="1" t="s">
        <v>319</v>
      </c>
      <c r="I489" s="1" t="s">
        <v>69</v>
      </c>
      <c r="J489" s="1" t="n">
        <v>1.32</v>
      </c>
      <c r="K489" s="2" t="n">
        <v>1.32</v>
      </c>
    </row>
    <row r="490" customFormat="false" ht="15" hidden="false" customHeight="false" outlineLevel="0" collapsed="false">
      <c r="B490" s="1" t="s">
        <v>316</v>
      </c>
      <c r="C490" s="21" t="s">
        <v>327</v>
      </c>
      <c r="E490" s="1" t="s">
        <v>124</v>
      </c>
      <c r="F490" s="1" t="s">
        <v>319</v>
      </c>
      <c r="I490" s="1" t="s">
        <v>69</v>
      </c>
      <c r="J490" s="1" t="n">
        <v>0</v>
      </c>
      <c r="K490" s="2" t="n">
        <v>0</v>
      </c>
    </row>
    <row r="491" customFormat="false" ht="15" hidden="false" customHeight="false" outlineLevel="0" collapsed="false">
      <c r="B491" s="1" t="s">
        <v>316</v>
      </c>
      <c r="C491" s="21" t="s">
        <v>327</v>
      </c>
      <c r="E491" s="1" t="s">
        <v>247</v>
      </c>
      <c r="F491" s="1" t="s">
        <v>319</v>
      </c>
      <c r="I491" s="1" t="s">
        <v>69</v>
      </c>
      <c r="J491" s="1" t="n">
        <v>2330.4</v>
      </c>
      <c r="K491" s="2" t="n">
        <v>2330.4</v>
      </c>
    </row>
    <row r="492" customFormat="false" ht="15" hidden="false" customHeight="false" outlineLevel="0" collapsed="false">
      <c r="B492" s="1" t="s">
        <v>316</v>
      </c>
      <c r="C492" s="21" t="s">
        <v>327</v>
      </c>
      <c r="E492" s="1" t="s">
        <v>247</v>
      </c>
      <c r="F492" s="1" t="s">
        <v>319</v>
      </c>
      <c r="I492" s="1" t="s">
        <v>69</v>
      </c>
      <c r="J492" s="1" t="n">
        <v>144.48</v>
      </c>
      <c r="K492" s="2" t="n">
        <v>144.48</v>
      </c>
    </row>
    <row r="493" customFormat="false" ht="15" hidden="false" customHeight="false" outlineLevel="0" collapsed="false">
      <c r="B493" s="1" t="s">
        <v>316</v>
      </c>
      <c r="C493" s="21" t="s">
        <v>327</v>
      </c>
      <c r="E493" s="1" t="s">
        <v>247</v>
      </c>
      <c r="F493" s="1" t="s">
        <v>319</v>
      </c>
      <c r="I493" s="1" t="s">
        <v>69</v>
      </c>
      <c r="J493" s="1" t="n">
        <v>33.79</v>
      </c>
      <c r="K493" s="2" t="n">
        <v>33.79</v>
      </c>
    </row>
    <row r="494" customFormat="false" ht="15" hidden="false" customHeight="false" outlineLevel="0" collapsed="false">
      <c r="B494" s="1" t="s">
        <v>316</v>
      </c>
      <c r="C494" s="21" t="s">
        <v>327</v>
      </c>
      <c r="E494" s="1" t="s">
        <v>247</v>
      </c>
      <c r="F494" s="1" t="s">
        <v>319</v>
      </c>
      <c r="I494" s="1" t="s">
        <v>69</v>
      </c>
      <c r="J494" s="1" t="n">
        <v>13.99</v>
      </c>
      <c r="K494" s="2" t="n">
        <v>13.99</v>
      </c>
    </row>
    <row r="495" customFormat="false" ht="15" hidden="false" customHeight="false" outlineLevel="0" collapsed="false">
      <c r="B495" s="1" t="s">
        <v>316</v>
      </c>
      <c r="C495" s="21" t="s">
        <v>327</v>
      </c>
      <c r="E495" s="1" t="s">
        <v>247</v>
      </c>
      <c r="F495" s="1" t="s">
        <v>319</v>
      </c>
      <c r="I495" s="1" t="s">
        <v>69</v>
      </c>
      <c r="J495" s="1" t="n">
        <v>0</v>
      </c>
      <c r="K495" s="2" t="n">
        <v>0</v>
      </c>
    </row>
    <row r="496" customFormat="false" ht="15" hidden="false" customHeight="false" outlineLevel="0" collapsed="false">
      <c r="B496" s="1" t="s">
        <v>316</v>
      </c>
      <c r="C496" s="21" t="s">
        <v>327</v>
      </c>
      <c r="E496" s="1" t="s">
        <v>124</v>
      </c>
      <c r="F496" s="1" t="s">
        <v>319</v>
      </c>
      <c r="I496" s="1" t="s">
        <v>69</v>
      </c>
      <c r="J496" s="1" t="n">
        <v>840</v>
      </c>
      <c r="K496" s="2" t="n">
        <v>840</v>
      </c>
    </row>
    <row r="497" customFormat="false" ht="15" hidden="false" customHeight="false" outlineLevel="0" collapsed="false">
      <c r="B497" s="1" t="s">
        <v>316</v>
      </c>
      <c r="C497" s="21" t="s">
        <v>327</v>
      </c>
      <c r="E497" s="1" t="s">
        <v>321</v>
      </c>
      <c r="F497" s="1" t="s">
        <v>319</v>
      </c>
      <c r="I497" s="1" t="s">
        <v>69</v>
      </c>
      <c r="J497" s="1" t="n">
        <v>0</v>
      </c>
      <c r="K497" s="2" t="n">
        <v>0</v>
      </c>
    </row>
    <row r="498" customFormat="false" ht="15" hidden="false" customHeight="false" outlineLevel="0" collapsed="false">
      <c r="B498" s="1" t="s">
        <v>316</v>
      </c>
      <c r="C498" s="21" t="s">
        <v>327</v>
      </c>
      <c r="E498" s="1" t="s">
        <v>124</v>
      </c>
      <c r="F498" s="1" t="s">
        <v>319</v>
      </c>
      <c r="I498" s="1" t="s">
        <v>69</v>
      </c>
      <c r="J498" s="1" t="n">
        <v>52.08</v>
      </c>
      <c r="K498" s="2" t="n">
        <v>52.08</v>
      </c>
    </row>
    <row r="499" customFormat="false" ht="15" hidden="false" customHeight="false" outlineLevel="0" collapsed="false">
      <c r="B499" s="1" t="s">
        <v>316</v>
      </c>
      <c r="C499" s="21" t="s">
        <v>327</v>
      </c>
      <c r="E499" s="1" t="s">
        <v>124</v>
      </c>
      <c r="F499" s="1" t="s">
        <v>319</v>
      </c>
      <c r="I499" s="1" t="s">
        <v>69</v>
      </c>
      <c r="J499" s="1" t="n">
        <v>12.18</v>
      </c>
      <c r="K499" s="2" t="n">
        <v>12.18</v>
      </c>
    </row>
    <row r="500" customFormat="false" ht="15" hidden="false" customHeight="false" outlineLevel="0" collapsed="false">
      <c r="B500" s="1" t="s">
        <v>316</v>
      </c>
      <c r="C500" s="21" t="s">
        <v>327</v>
      </c>
      <c r="E500" s="1" t="s">
        <v>124</v>
      </c>
      <c r="F500" s="1" t="s">
        <v>319</v>
      </c>
      <c r="I500" s="1" t="s">
        <v>69</v>
      </c>
      <c r="J500" s="1" t="n">
        <v>5.04</v>
      </c>
      <c r="K500" s="2" t="n">
        <v>5.04</v>
      </c>
    </row>
    <row r="501" customFormat="false" ht="15" hidden="false" customHeight="false" outlineLevel="0" collapsed="false">
      <c r="B501" s="1" t="s">
        <v>316</v>
      </c>
      <c r="C501" s="21" t="s">
        <v>327</v>
      </c>
      <c r="E501" s="1" t="s">
        <v>124</v>
      </c>
      <c r="F501" s="1" t="s">
        <v>319</v>
      </c>
      <c r="I501" s="1" t="s">
        <v>69</v>
      </c>
      <c r="J501" s="1" t="n">
        <v>0</v>
      </c>
      <c r="K501" s="2" t="n">
        <v>0</v>
      </c>
    </row>
    <row r="502" customFormat="false" ht="15" hidden="false" customHeight="false" outlineLevel="0" collapsed="false">
      <c r="B502" s="1" t="s">
        <v>313</v>
      </c>
      <c r="C502" s="21" t="s">
        <v>328</v>
      </c>
      <c r="E502" s="1" t="s">
        <v>275</v>
      </c>
      <c r="F502" s="1" t="s">
        <v>323</v>
      </c>
      <c r="I502" s="1" t="s">
        <v>69</v>
      </c>
      <c r="J502" s="1" t="n">
        <v>25</v>
      </c>
      <c r="K502" s="2" t="n">
        <v>25</v>
      </c>
    </row>
    <row r="503" customFormat="false" ht="15" hidden="false" customHeight="false" outlineLevel="0" collapsed="false">
      <c r="B503" s="1" t="s">
        <v>316</v>
      </c>
      <c r="C503" s="21" t="s">
        <v>329</v>
      </c>
      <c r="E503" s="1" t="s">
        <v>318</v>
      </c>
      <c r="F503" s="1" t="s">
        <v>319</v>
      </c>
      <c r="I503" s="1" t="s">
        <v>69</v>
      </c>
      <c r="J503" s="1" t="n">
        <v>1000.2</v>
      </c>
      <c r="K503" s="2" t="n">
        <v>1000.2</v>
      </c>
    </row>
    <row r="504" customFormat="false" ht="15" hidden="false" customHeight="false" outlineLevel="0" collapsed="false">
      <c r="B504" s="1" t="s">
        <v>316</v>
      </c>
      <c r="C504" s="21" t="s">
        <v>329</v>
      </c>
      <c r="E504" s="1" t="s">
        <v>318</v>
      </c>
      <c r="F504" s="1" t="s">
        <v>319</v>
      </c>
      <c r="I504" s="1" t="s">
        <v>69</v>
      </c>
      <c r="J504" s="1" t="n">
        <v>0</v>
      </c>
      <c r="K504" s="2" t="n">
        <v>0</v>
      </c>
    </row>
    <row r="505" customFormat="false" ht="15" hidden="false" customHeight="false" outlineLevel="0" collapsed="false">
      <c r="B505" s="1" t="s">
        <v>316</v>
      </c>
      <c r="C505" s="21" t="s">
        <v>329</v>
      </c>
      <c r="E505" s="1" t="s">
        <v>318</v>
      </c>
      <c r="F505" s="1" t="s">
        <v>319</v>
      </c>
      <c r="I505" s="1" t="s">
        <v>69</v>
      </c>
      <c r="J505" s="1" t="n">
        <v>62.01</v>
      </c>
      <c r="K505" s="2" t="n">
        <v>62.01</v>
      </c>
    </row>
    <row r="506" customFormat="false" ht="15" hidden="false" customHeight="false" outlineLevel="0" collapsed="false">
      <c r="B506" s="1" t="s">
        <v>316</v>
      </c>
      <c r="C506" s="21" t="s">
        <v>329</v>
      </c>
      <c r="E506" s="1" t="s">
        <v>318</v>
      </c>
      <c r="F506" s="1" t="s">
        <v>319</v>
      </c>
      <c r="I506" s="1" t="s">
        <v>69</v>
      </c>
      <c r="J506" s="1" t="n">
        <v>14.5</v>
      </c>
      <c r="K506" s="2" t="n">
        <v>14.5</v>
      </c>
    </row>
    <row r="507" customFormat="false" ht="15" hidden="false" customHeight="false" outlineLevel="0" collapsed="false">
      <c r="B507" s="1" t="s">
        <v>316</v>
      </c>
      <c r="C507" s="21" t="s">
        <v>329</v>
      </c>
      <c r="E507" s="1" t="s">
        <v>318</v>
      </c>
      <c r="F507" s="1" t="s">
        <v>319</v>
      </c>
      <c r="I507" s="1" t="s">
        <v>69</v>
      </c>
      <c r="J507" s="1" t="n">
        <v>6</v>
      </c>
      <c r="K507" s="2" t="n">
        <v>6</v>
      </c>
    </row>
    <row r="508" customFormat="false" ht="15" hidden="false" customHeight="false" outlineLevel="0" collapsed="false">
      <c r="B508" s="1" t="s">
        <v>316</v>
      </c>
      <c r="C508" s="21" t="s">
        <v>329</v>
      </c>
      <c r="E508" s="1" t="s">
        <v>318</v>
      </c>
      <c r="F508" s="1" t="s">
        <v>319</v>
      </c>
      <c r="I508" s="1" t="s">
        <v>69</v>
      </c>
      <c r="J508" s="1" t="n">
        <v>6.6</v>
      </c>
      <c r="K508" s="2" t="n">
        <v>6.6</v>
      </c>
    </row>
    <row r="509" customFormat="false" ht="15" hidden="false" customHeight="false" outlineLevel="0" collapsed="false">
      <c r="B509" s="1" t="s">
        <v>316</v>
      </c>
      <c r="C509" s="21" t="s">
        <v>329</v>
      </c>
      <c r="E509" s="1" t="s">
        <v>320</v>
      </c>
      <c r="F509" s="1" t="s">
        <v>319</v>
      </c>
      <c r="I509" s="1" t="s">
        <v>69</v>
      </c>
      <c r="J509" s="1" t="n">
        <v>2330.4</v>
      </c>
      <c r="K509" s="2" t="n">
        <v>2330.4</v>
      </c>
    </row>
    <row r="510" customFormat="false" ht="15" hidden="false" customHeight="false" outlineLevel="0" collapsed="false">
      <c r="B510" s="1" t="s">
        <v>316</v>
      </c>
      <c r="C510" s="21" t="s">
        <v>329</v>
      </c>
      <c r="E510" s="1" t="s">
        <v>320</v>
      </c>
      <c r="F510" s="1" t="s">
        <v>319</v>
      </c>
      <c r="I510" s="1" t="s">
        <v>69</v>
      </c>
      <c r="J510" s="1" t="n">
        <v>0</v>
      </c>
      <c r="K510" s="2" t="n">
        <v>0</v>
      </c>
    </row>
    <row r="511" customFormat="false" ht="15" hidden="false" customHeight="false" outlineLevel="0" collapsed="false">
      <c r="B511" s="1" t="s">
        <v>316</v>
      </c>
      <c r="C511" s="21" t="s">
        <v>329</v>
      </c>
      <c r="E511" s="1" t="s">
        <v>320</v>
      </c>
      <c r="F511" s="1" t="s">
        <v>319</v>
      </c>
      <c r="I511" s="1" t="s">
        <v>69</v>
      </c>
      <c r="J511" s="1" t="n">
        <v>144.49</v>
      </c>
      <c r="K511" s="2" t="n">
        <v>144.49</v>
      </c>
    </row>
    <row r="512" customFormat="false" ht="15" hidden="false" customHeight="false" outlineLevel="0" collapsed="false">
      <c r="B512" s="1" t="s">
        <v>316</v>
      </c>
      <c r="C512" s="21" t="s">
        <v>329</v>
      </c>
      <c r="E512" s="1" t="s">
        <v>320</v>
      </c>
      <c r="F512" s="1" t="s">
        <v>319</v>
      </c>
      <c r="I512" s="1" t="s">
        <v>69</v>
      </c>
      <c r="J512" s="1" t="n">
        <v>33.79</v>
      </c>
      <c r="K512" s="2" t="n">
        <v>33.79</v>
      </c>
    </row>
    <row r="513" customFormat="false" ht="15" hidden="false" customHeight="false" outlineLevel="0" collapsed="false">
      <c r="B513" s="1" t="s">
        <v>316</v>
      </c>
      <c r="C513" s="21" t="s">
        <v>329</v>
      </c>
      <c r="E513" s="1" t="s">
        <v>320</v>
      </c>
      <c r="F513" s="1" t="s">
        <v>319</v>
      </c>
      <c r="I513" s="1" t="s">
        <v>69</v>
      </c>
      <c r="J513" s="1" t="n">
        <v>0.05</v>
      </c>
      <c r="K513" s="2" t="n">
        <v>0.05</v>
      </c>
    </row>
    <row r="514" customFormat="false" ht="15" hidden="false" customHeight="false" outlineLevel="0" collapsed="false">
      <c r="B514" s="1" t="s">
        <v>316</v>
      </c>
      <c r="C514" s="21" t="s">
        <v>329</v>
      </c>
      <c r="E514" s="1" t="s">
        <v>320</v>
      </c>
      <c r="F514" s="1" t="s">
        <v>319</v>
      </c>
      <c r="I514" s="1" t="s">
        <v>69</v>
      </c>
      <c r="J514" s="1" t="n">
        <v>0</v>
      </c>
      <c r="K514" s="2" t="n">
        <v>0</v>
      </c>
    </row>
    <row r="515" customFormat="false" ht="15" hidden="false" customHeight="false" outlineLevel="0" collapsed="false">
      <c r="B515" s="1" t="s">
        <v>316</v>
      </c>
      <c r="C515" s="21" t="s">
        <v>329</v>
      </c>
      <c r="E515" s="1" t="s">
        <v>124</v>
      </c>
      <c r="F515" s="1" t="s">
        <v>319</v>
      </c>
      <c r="I515" s="1" t="s">
        <v>69</v>
      </c>
      <c r="J515" s="1" t="n">
        <v>220</v>
      </c>
      <c r="K515" s="2" t="n">
        <v>220</v>
      </c>
    </row>
    <row r="516" customFormat="false" ht="15" hidden="false" customHeight="false" outlineLevel="0" collapsed="false">
      <c r="B516" s="1" t="s">
        <v>316</v>
      </c>
      <c r="C516" s="21" t="s">
        <v>329</v>
      </c>
      <c r="E516" s="1" t="s">
        <v>124</v>
      </c>
      <c r="F516" s="1" t="s">
        <v>319</v>
      </c>
      <c r="I516" s="1" t="s">
        <v>69</v>
      </c>
      <c r="J516" s="1" t="n">
        <v>13.64</v>
      </c>
      <c r="K516" s="2" t="n">
        <v>13.64</v>
      </c>
    </row>
    <row r="517" customFormat="false" ht="15" hidden="false" customHeight="false" outlineLevel="0" collapsed="false">
      <c r="B517" s="1" t="s">
        <v>316</v>
      </c>
      <c r="C517" s="21" t="s">
        <v>329</v>
      </c>
      <c r="E517" s="1" t="s">
        <v>124</v>
      </c>
      <c r="F517" s="1" t="s">
        <v>319</v>
      </c>
      <c r="I517" s="1" t="s">
        <v>69</v>
      </c>
      <c r="J517" s="1" t="n">
        <v>3.19</v>
      </c>
      <c r="K517" s="2" t="n">
        <v>3.19</v>
      </c>
    </row>
    <row r="518" customFormat="false" ht="15" hidden="false" customHeight="false" outlineLevel="0" collapsed="false">
      <c r="B518" s="1" t="s">
        <v>316</v>
      </c>
      <c r="C518" s="21" t="s">
        <v>329</v>
      </c>
      <c r="E518" s="1" t="s">
        <v>124</v>
      </c>
      <c r="F518" s="1" t="s">
        <v>319</v>
      </c>
      <c r="I518" s="1" t="s">
        <v>69</v>
      </c>
      <c r="J518" s="1" t="n">
        <v>1.32</v>
      </c>
      <c r="K518" s="2" t="n">
        <v>1.32</v>
      </c>
    </row>
    <row r="519" customFormat="false" ht="15" hidden="false" customHeight="false" outlineLevel="0" collapsed="false">
      <c r="B519" s="1" t="s">
        <v>316</v>
      </c>
      <c r="C519" s="21" t="s">
        <v>329</v>
      </c>
      <c r="E519" s="1" t="s">
        <v>124</v>
      </c>
      <c r="F519" s="1" t="s">
        <v>319</v>
      </c>
      <c r="I519" s="1" t="s">
        <v>69</v>
      </c>
      <c r="J519" s="1" t="n">
        <v>1.45</v>
      </c>
      <c r="K519" s="2" t="n">
        <v>1.45</v>
      </c>
    </row>
    <row r="520" customFormat="false" ht="15" hidden="false" customHeight="false" outlineLevel="0" collapsed="false">
      <c r="B520" s="1" t="s">
        <v>316</v>
      </c>
      <c r="C520" s="21" t="s">
        <v>329</v>
      </c>
      <c r="E520" s="1" t="s">
        <v>247</v>
      </c>
      <c r="F520" s="1" t="s">
        <v>319</v>
      </c>
      <c r="I520" s="1" t="s">
        <v>69</v>
      </c>
      <c r="J520" s="1" t="n">
        <v>2330.4</v>
      </c>
      <c r="K520" s="2" t="n">
        <v>2330.4</v>
      </c>
    </row>
    <row r="521" customFormat="false" ht="15" hidden="false" customHeight="false" outlineLevel="0" collapsed="false">
      <c r="B521" s="1" t="s">
        <v>316</v>
      </c>
      <c r="C521" s="21" t="s">
        <v>329</v>
      </c>
      <c r="E521" s="1" t="s">
        <v>247</v>
      </c>
      <c r="F521" s="1" t="s">
        <v>319</v>
      </c>
      <c r="I521" s="1" t="s">
        <v>69</v>
      </c>
      <c r="J521" s="1" t="n">
        <v>144.49</v>
      </c>
      <c r="K521" s="2" t="n">
        <v>144.49</v>
      </c>
    </row>
    <row r="522" customFormat="false" ht="15" hidden="false" customHeight="false" outlineLevel="0" collapsed="false">
      <c r="B522" s="1" t="s">
        <v>316</v>
      </c>
      <c r="C522" s="21" t="s">
        <v>329</v>
      </c>
      <c r="E522" s="1" t="s">
        <v>247</v>
      </c>
      <c r="F522" s="1" t="s">
        <v>319</v>
      </c>
      <c r="I522" s="1" t="s">
        <v>69</v>
      </c>
      <c r="J522" s="1" t="n">
        <v>33.79</v>
      </c>
      <c r="K522" s="2" t="n">
        <v>33.79</v>
      </c>
    </row>
    <row r="523" customFormat="false" ht="15" hidden="false" customHeight="false" outlineLevel="0" collapsed="false">
      <c r="B523" s="1" t="s">
        <v>316</v>
      </c>
      <c r="C523" s="21" t="s">
        <v>329</v>
      </c>
      <c r="E523" s="1" t="s">
        <v>247</v>
      </c>
      <c r="F523" s="1" t="s">
        <v>319</v>
      </c>
      <c r="I523" s="1" t="s">
        <v>69</v>
      </c>
      <c r="J523" s="1" t="n">
        <v>0.05</v>
      </c>
      <c r="K523" s="2" t="n">
        <v>0.05</v>
      </c>
    </row>
    <row r="524" customFormat="false" ht="15" hidden="false" customHeight="false" outlineLevel="0" collapsed="false">
      <c r="B524" s="1" t="s">
        <v>316</v>
      </c>
      <c r="C524" s="21" t="s">
        <v>329</v>
      </c>
      <c r="E524" s="1" t="s">
        <v>247</v>
      </c>
      <c r="F524" s="1" t="s">
        <v>319</v>
      </c>
      <c r="I524" s="1" t="s">
        <v>69</v>
      </c>
      <c r="J524" s="1" t="n">
        <v>0</v>
      </c>
      <c r="K524" s="2" t="n">
        <v>0</v>
      </c>
    </row>
    <row r="525" customFormat="false" ht="15" hidden="false" customHeight="false" outlineLevel="0" collapsed="false">
      <c r="B525" s="1" t="s">
        <v>316</v>
      </c>
      <c r="C525" s="21" t="s">
        <v>329</v>
      </c>
      <c r="E525" s="1" t="s">
        <v>124</v>
      </c>
      <c r="F525" s="1" t="s">
        <v>319</v>
      </c>
      <c r="I525" s="1" t="s">
        <v>69</v>
      </c>
      <c r="J525" s="1" t="n">
        <v>1140</v>
      </c>
      <c r="K525" s="2" t="n">
        <v>1140</v>
      </c>
    </row>
    <row r="526" customFormat="false" ht="15" hidden="false" customHeight="false" outlineLevel="0" collapsed="false">
      <c r="B526" s="1" t="s">
        <v>316</v>
      </c>
      <c r="C526" s="21" t="s">
        <v>329</v>
      </c>
      <c r="E526" s="1" t="s">
        <v>321</v>
      </c>
      <c r="F526" s="1" t="s">
        <v>319</v>
      </c>
      <c r="I526" s="1" t="s">
        <v>69</v>
      </c>
      <c r="J526" s="1" t="n">
        <v>0</v>
      </c>
      <c r="K526" s="2" t="n">
        <v>0</v>
      </c>
    </row>
    <row r="527" customFormat="false" ht="15" hidden="false" customHeight="false" outlineLevel="0" collapsed="false">
      <c r="B527" s="1" t="s">
        <v>316</v>
      </c>
      <c r="C527" s="21" t="s">
        <v>329</v>
      </c>
      <c r="E527" s="1" t="s">
        <v>124</v>
      </c>
      <c r="F527" s="1" t="s">
        <v>319</v>
      </c>
      <c r="I527" s="1" t="s">
        <v>69</v>
      </c>
      <c r="J527" s="1" t="n">
        <v>70.68</v>
      </c>
      <c r="K527" s="2" t="n">
        <v>70.68</v>
      </c>
    </row>
    <row r="528" customFormat="false" ht="15" hidden="false" customHeight="false" outlineLevel="0" collapsed="false">
      <c r="B528" s="1" t="s">
        <v>316</v>
      </c>
      <c r="C528" s="21" t="s">
        <v>329</v>
      </c>
      <c r="E528" s="1" t="s">
        <v>124</v>
      </c>
      <c r="F528" s="1" t="s">
        <v>319</v>
      </c>
      <c r="I528" s="1" t="s">
        <v>69</v>
      </c>
      <c r="J528" s="1" t="n">
        <v>16.53</v>
      </c>
      <c r="K528" s="2" t="n">
        <v>16.53</v>
      </c>
    </row>
    <row r="529" customFormat="false" ht="15" hidden="false" customHeight="false" outlineLevel="0" collapsed="false">
      <c r="B529" s="1" t="s">
        <v>316</v>
      </c>
      <c r="C529" s="21" t="s">
        <v>329</v>
      </c>
      <c r="E529" s="1" t="s">
        <v>124</v>
      </c>
      <c r="F529" s="1" t="s">
        <v>319</v>
      </c>
      <c r="I529" s="1" t="s">
        <v>69</v>
      </c>
      <c r="J529" s="1" t="n">
        <v>6.84</v>
      </c>
      <c r="K529" s="2" t="n">
        <v>6.84</v>
      </c>
    </row>
    <row r="530" customFormat="false" ht="15" hidden="false" customHeight="false" outlineLevel="0" collapsed="false">
      <c r="B530" s="1" t="s">
        <v>316</v>
      </c>
      <c r="C530" s="21" t="s">
        <v>329</v>
      </c>
      <c r="E530" s="1" t="s">
        <v>124</v>
      </c>
      <c r="F530" s="1" t="s">
        <v>319</v>
      </c>
      <c r="I530" s="1" t="s">
        <v>69</v>
      </c>
      <c r="J530" s="1" t="n">
        <v>9.31</v>
      </c>
      <c r="K530" s="2" t="n">
        <v>9.31</v>
      </c>
    </row>
    <row r="531" customFormat="false" ht="15" hidden="false" customHeight="false" outlineLevel="0" collapsed="false">
      <c r="B531" s="1" t="s">
        <v>313</v>
      </c>
      <c r="C531" s="21" t="s">
        <v>330</v>
      </c>
      <c r="E531" s="1" t="s">
        <v>275</v>
      </c>
      <c r="F531" s="1" t="s">
        <v>323</v>
      </c>
      <c r="I531" s="1" t="s">
        <v>69</v>
      </c>
      <c r="J531" s="1" t="n">
        <v>25</v>
      </c>
      <c r="K531" s="2" t="n">
        <v>25</v>
      </c>
    </row>
    <row r="532" customFormat="false" ht="15" hidden="false" customHeight="false" outlineLevel="0" collapsed="false">
      <c r="B532" s="1" t="s">
        <v>316</v>
      </c>
      <c r="C532" s="21" t="s">
        <v>331</v>
      </c>
      <c r="E532" s="1" t="s">
        <v>318</v>
      </c>
      <c r="F532" s="1" t="s">
        <v>319</v>
      </c>
      <c r="I532" s="1" t="s">
        <v>69</v>
      </c>
      <c r="J532" s="1" t="n">
        <v>1000.2</v>
      </c>
      <c r="K532" s="2" t="n">
        <v>1000.2</v>
      </c>
    </row>
    <row r="533" customFormat="false" ht="15" hidden="false" customHeight="false" outlineLevel="0" collapsed="false">
      <c r="B533" s="1" t="s">
        <v>316</v>
      </c>
      <c r="C533" s="21" t="s">
        <v>331</v>
      </c>
      <c r="E533" s="1" t="s">
        <v>318</v>
      </c>
      <c r="F533" s="1" t="s">
        <v>319</v>
      </c>
      <c r="I533" s="1" t="s">
        <v>69</v>
      </c>
      <c r="J533" s="1" t="n">
        <v>0</v>
      </c>
      <c r="K533" s="2" t="n">
        <v>0</v>
      </c>
    </row>
    <row r="534" customFormat="false" ht="15" hidden="false" customHeight="false" outlineLevel="0" collapsed="false">
      <c r="B534" s="1" t="s">
        <v>316</v>
      </c>
      <c r="C534" s="21" t="s">
        <v>331</v>
      </c>
      <c r="E534" s="1" t="s">
        <v>318</v>
      </c>
      <c r="F534" s="1" t="s">
        <v>319</v>
      </c>
      <c r="I534" s="1" t="s">
        <v>69</v>
      </c>
      <c r="J534" s="1" t="n">
        <v>62.01</v>
      </c>
      <c r="K534" s="2" t="n">
        <v>62.01</v>
      </c>
    </row>
    <row r="535" customFormat="false" ht="15" hidden="false" customHeight="false" outlineLevel="0" collapsed="false">
      <c r="B535" s="1" t="s">
        <v>316</v>
      </c>
      <c r="C535" s="21" t="s">
        <v>331</v>
      </c>
      <c r="E535" s="1" t="s">
        <v>318</v>
      </c>
      <c r="F535" s="1" t="s">
        <v>319</v>
      </c>
      <c r="I535" s="1" t="s">
        <v>69</v>
      </c>
      <c r="J535" s="1" t="n">
        <v>14.5</v>
      </c>
      <c r="K535" s="2" t="n">
        <v>14.5</v>
      </c>
    </row>
    <row r="536" customFormat="false" ht="15" hidden="false" customHeight="false" outlineLevel="0" collapsed="false">
      <c r="B536" s="1" t="s">
        <v>316</v>
      </c>
      <c r="C536" s="21" t="s">
        <v>331</v>
      </c>
      <c r="E536" s="1" t="s">
        <v>318</v>
      </c>
      <c r="F536" s="1" t="s">
        <v>319</v>
      </c>
      <c r="I536" s="1" t="s">
        <v>69</v>
      </c>
      <c r="J536" s="1" t="n">
        <v>6.01</v>
      </c>
      <c r="K536" s="2" t="n">
        <v>6.01</v>
      </c>
    </row>
    <row r="537" customFormat="false" ht="15" hidden="false" customHeight="false" outlineLevel="0" collapsed="false">
      <c r="B537" s="1" t="s">
        <v>316</v>
      </c>
      <c r="C537" s="21" t="s">
        <v>331</v>
      </c>
      <c r="E537" s="1" t="s">
        <v>318</v>
      </c>
      <c r="F537" s="1" t="s">
        <v>319</v>
      </c>
      <c r="I537" s="1" t="s">
        <v>69</v>
      </c>
      <c r="J537" s="1" t="n">
        <v>11</v>
      </c>
      <c r="K537" s="2" t="n">
        <v>11</v>
      </c>
    </row>
    <row r="538" customFormat="false" ht="15" hidden="false" customHeight="false" outlineLevel="0" collapsed="false">
      <c r="B538" s="1" t="s">
        <v>316</v>
      </c>
      <c r="C538" s="21" t="s">
        <v>331</v>
      </c>
      <c r="E538" s="1" t="s">
        <v>320</v>
      </c>
      <c r="F538" s="1" t="s">
        <v>319</v>
      </c>
      <c r="I538" s="1" t="s">
        <v>69</v>
      </c>
      <c r="J538" s="1" t="n">
        <v>2330.4</v>
      </c>
      <c r="K538" s="2" t="n">
        <v>2330.4</v>
      </c>
    </row>
    <row r="539" customFormat="false" ht="15" hidden="false" customHeight="false" outlineLevel="0" collapsed="false">
      <c r="B539" s="1" t="s">
        <v>316</v>
      </c>
      <c r="C539" s="21" t="s">
        <v>331</v>
      </c>
      <c r="E539" s="1" t="s">
        <v>320</v>
      </c>
      <c r="F539" s="1" t="s">
        <v>319</v>
      </c>
      <c r="I539" s="1" t="s">
        <v>69</v>
      </c>
      <c r="J539" s="1" t="n">
        <v>0</v>
      </c>
      <c r="K539" s="2" t="n">
        <v>0</v>
      </c>
    </row>
    <row r="540" customFormat="false" ht="15" hidden="false" customHeight="false" outlineLevel="0" collapsed="false">
      <c r="B540" s="1" t="s">
        <v>316</v>
      </c>
      <c r="C540" s="21" t="s">
        <v>331</v>
      </c>
      <c r="E540" s="1" t="s">
        <v>320</v>
      </c>
      <c r="F540" s="1" t="s">
        <v>319</v>
      </c>
      <c r="I540" s="1" t="s">
        <v>69</v>
      </c>
      <c r="J540" s="1" t="n">
        <v>144.48</v>
      </c>
      <c r="K540" s="2" t="n">
        <v>144.48</v>
      </c>
    </row>
    <row r="541" customFormat="false" ht="15" hidden="false" customHeight="false" outlineLevel="0" collapsed="false">
      <c r="B541" s="1" t="s">
        <v>316</v>
      </c>
      <c r="C541" s="21" t="s">
        <v>331</v>
      </c>
      <c r="E541" s="1" t="s">
        <v>320</v>
      </c>
      <c r="F541" s="1" t="s">
        <v>319</v>
      </c>
      <c r="I541" s="1" t="s">
        <v>69</v>
      </c>
      <c r="J541" s="1" t="n">
        <v>33.79</v>
      </c>
      <c r="K541" s="2" t="n">
        <v>33.79</v>
      </c>
    </row>
    <row r="542" customFormat="false" ht="15" hidden="false" customHeight="false" outlineLevel="0" collapsed="false">
      <c r="B542" s="1" t="s">
        <v>316</v>
      </c>
      <c r="C542" s="21" t="s">
        <v>331</v>
      </c>
      <c r="E542" s="1" t="s">
        <v>320</v>
      </c>
      <c r="F542" s="1" t="s">
        <v>319</v>
      </c>
      <c r="I542" s="1" t="s">
        <v>69</v>
      </c>
      <c r="J542" s="1" t="n">
        <v>0</v>
      </c>
      <c r="K542" s="2" t="n">
        <v>0</v>
      </c>
    </row>
    <row r="543" customFormat="false" ht="15" hidden="false" customHeight="false" outlineLevel="0" collapsed="false">
      <c r="B543" s="1" t="s">
        <v>316</v>
      </c>
      <c r="C543" s="21" t="s">
        <v>331</v>
      </c>
      <c r="E543" s="1" t="s">
        <v>320</v>
      </c>
      <c r="F543" s="1" t="s">
        <v>319</v>
      </c>
      <c r="I543" s="1" t="s">
        <v>69</v>
      </c>
      <c r="J543" s="1" t="n">
        <v>0</v>
      </c>
      <c r="K543" s="2" t="n">
        <v>0</v>
      </c>
    </row>
    <row r="544" customFormat="false" ht="15" hidden="false" customHeight="false" outlineLevel="0" collapsed="false">
      <c r="B544" s="1" t="s">
        <v>316</v>
      </c>
      <c r="C544" s="21" t="s">
        <v>331</v>
      </c>
      <c r="E544" s="1" t="s">
        <v>124</v>
      </c>
      <c r="F544" s="1" t="s">
        <v>319</v>
      </c>
      <c r="I544" s="1" t="s">
        <v>69</v>
      </c>
      <c r="J544" s="1" t="n">
        <v>220</v>
      </c>
      <c r="K544" s="2" t="n">
        <v>220</v>
      </c>
    </row>
    <row r="545" customFormat="false" ht="15" hidden="false" customHeight="false" outlineLevel="0" collapsed="false">
      <c r="B545" s="1" t="s">
        <v>316</v>
      </c>
      <c r="C545" s="21" t="s">
        <v>331</v>
      </c>
      <c r="E545" s="1" t="s">
        <v>124</v>
      </c>
      <c r="F545" s="1" t="s">
        <v>319</v>
      </c>
      <c r="I545" s="1" t="s">
        <v>69</v>
      </c>
      <c r="J545" s="1" t="n">
        <v>13.64</v>
      </c>
      <c r="K545" s="2" t="n">
        <v>13.64</v>
      </c>
    </row>
    <row r="546" customFormat="false" ht="15" hidden="false" customHeight="false" outlineLevel="0" collapsed="false">
      <c r="B546" s="1" t="s">
        <v>316</v>
      </c>
      <c r="C546" s="21" t="s">
        <v>331</v>
      </c>
      <c r="E546" s="1" t="s">
        <v>124</v>
      </c>
      <c r="F546" s="1" t="s">
        <v>319</v>
      </c>
      <c r="I546" s="1" t="s">
        <v>69</v>
      </c>
      <c r="J546" s="1" t="n">
        <v>3.19</v>
      </c>
      <c r="K546" s="2" t="n">
        <v>3.19</v>
      </c>
    </row>
    <row r="547" customFormat="false" ht="15" hidden="false" customHeight="false" outlineLevel="0" collapsed="false">
      <c r="B547" s="1" t="s">
        <v>316</v>
      </c>
      <c r="C547" s="21" t="s">
        <v>331</v>
      </c>
      <c r="E547" s="1" t="s">
        <v>124</v>
      </c>
      <c r="F547" s="1" t="s">
        <v>319</v>
      </c>
      <c r="I547" s="1" t="s">
        <v>69</v>
      </c>
      <c r="J547" s="1" t="n">
        <v>1.32</v>
      </c>
      <c r="K547" s="2" t="n">
        <v>1.32</v>
      </c>
    </row>
    <row r="548" customFormat="false" ht="15" hidden="false" customHeight="false" outlineLevel="0" collapsed="false">
      <c r="B548" s="1" t="s">
        <v>316</v>
      </c>
      <c r="C548" s="21" t="s">
        <v>331</v>
      </c>
      <c r="E548" s="1" t="s">
        <v>124</v>
      </c>
      <c r="F548" s="1" t="s">
        <v>319</v>
      </c>
      <c r="I548" s="1" t="s">
        <v>69</v>
      </c>
      <c r="J548" s="1" t="n">
        <v>2.42</v>
      </c>
      <c r="K548" s="2" t="n">
        <v>2.42</v>
      </c>
    </row>
    <row r="549" customFormat="false" ht="15" hidden="false" customHeight="false" outlineLevel="0" collapsed="false">
      <c r="B549" s="1" t="s">
        <v>316</v>
      </c>
      <c r="C549" s="21" t="s">
        <v>331</v>
      </c>
      <c r="E549" s="1" t="s">
        <v>247</v>
      </c>
      <c r="F549" s="1" t="s">
        <v>319</v>
      </c>
      <c r="I549" s="1" t="s">
        <v>69</v>
      </c>
      <c r="J549" s="1" t="n">
        <v>2330.4</v>
      </c>
      <c r="K549" s="2" t="n">
        <v>2330.4</v>
      </c>
    </row>
    <row r="550" customFormat="false" ht="15" hidden="false" customHeight="false" outlineLevel="0" collapsed="false">
      <c r="B550" s="1" t="s">
        <v>316</v>
      </c>
      <c r="C550" s="21" t="s">
        <v>331</v>
      </c>
      <c r="E550" s="1" t="s">
        <v>247</v>
      </c>
      <c r="F550" s="1" t="s">
        <v>319</v>
      </c>
      <c r="I550" s="1" t="s">
        <v>69</v>
      </c>
      <c r="J550" s="1" t="n">
        <v>144.48</v>
      </c>
      <c r="K550" s="2" t="n">
        <v>144.48</v>
      </c>
    </row>
    <row r="551" customFormat="false" ht="15" hidden="false" customHeight="false" outlineLevel="0" collapsed="false">
      <c r="B551" s="1" t="s">
        <v>316</v>
      </c>
      <c r="C551" s="21" t="s">
        <v>331</v>
      </c>
      <c r="E551" s="1" t="s">
        <v>247</v>
      </c>
      <c r="F551" s="1" t="s">
        <v>319</v>
      </c>
      <c r="I551" s="1" t="s">
        <v>69</v>
      </c>
      <c r="J551" s="1" t="n">
        <v>33.79</v>
      </c>
      <c r="K551" s="2" t="n">
        <v>33.79</v>
      </c>
    </row>
    <row r="552" customFormat="false" ht="15" hidden="false" customHeight="false" outlineLevel="0" collapsed="false">
      <c r="B552" s="1" t="s">
        <v>316</v>
      </c>
      <c r="C552" s="21" t="s">
        <v>331</v>
      </c>
      <c r="E552" s="1" t="s">
        <v>247</v>
      </c>
      <c r="F552" s="1" t="s">
        <v>319</v>
      </c>
      <c r="I552" s="1" t="s">
        <v>69</v>
      </c>
      <c r="J552" s="1" t="n">
        <v>0</v>
      </c>
      <c r="K552" s="2" t="n">
        <v>0</v>
      </c>
    </row>
    <row r="553" customFormat="false" ht="15" hidden="false" customHeight="false" outlineLevel="0" collapsed="false">
      <c r="B553" s="1" t="s">
        <v>316</v>
      </c>
      <c r="C553" s="21" t="s">
        <v>331</v>
      </c>
      <c r="E553" s="1" t="s">
        <v>247</v>
      </c>
      <c r="F553" s="1" t="s">
        <v>319</v>
      </c>
      <c r="I553" s="1" t="s">
        <v>69</v>
      </c>
      <c r="J553" s="1" t="n">
        <v>0</v>
      </c>
      <c r="K553" s="2" t="n">
        <v>0</v>
      </c>
    </row>
    <row r="554" customFormat="false" ht="15" hidden="false" customHeight="false" outlineLevel="0" collapsed="false">
      <c r="B554" s="1" t="s">
        <v>316</v>
      </c>
      <c r="C554" s="21" t="s">
        <v>331</v>
      </c>
      <c r="E554" s="1" t="s">
        <v>124</v>
      </c>
      <c r="F554" s="1" t="s">
        <v>319</v>
      </c>
      <c r="I554" s="1" t="s">
        <v>69</v>
      </c>
      <c r="J554" s="1" t="n">
        <v>900</v>
      </c>
      <c r="K554" s="2" t="n">
        <v>900</v>
      </c>
    </row>
    <row r="555" customFormat="false" ht="15" hidden="false" customHeight="false" outlineLevel="0" collapsed="false">
      <c r="B555" s="1" t="s">
        <v>316</v>
      </c>
      <c r="C555" s="21" t="s">
        <v>331</v>
      </c>
      <c r="E555" s="1" t="s">
        <v>321</v>
      </c>
      <c r="F555" s="1" t="s">
        <v>319</v>
      </c>
      <c r="I555" s="1" t="s">
        <v>69</v>
      </c>
      <c r="J555" s="1" t="n">
        <v>0</v>
      </c>
      <c r="K555" s="2" t="n">
        <v>0</v>
      </c>
    </row>
    <row r="556" customFormat="false" ht="15" hidden="false" customHeight="false" outlineLevel="0" collapsed="false">
      <c r="B556" s="1" t="s">
        <v>316</v>
      </c>
      <c r="C556" s="21" t="s">
        <v>331</v>
      </c>
      <c r="E556" s="1" t="s">
        <v>124</v>
      </c>
      <c r="F556" s="1" t="s">
        <v>319</v>
      </c>
      <c r="I556" s="1" t="s">
        <v>69</v>
      </c>
      <c r="J556" s="1" t="n">
        <v>55.8</v>
      </c>
      <c r="K556" s="2" t="n">
        <v>55.8</v>
      </c>
    </row>
    <row r="557" customFormat="false" ht="15" hidden="false" customHeight="false" outlineLevel="0" collapsed="false">
      <c r="B557" s="1" t="s">
        <v>316</v>
      </c>
      <c r="C557" s="21" t="s">
        <v>331</v>
      </c>
      <c r="E557" s="1" t="s">
        <v>124</v>
      </c>
      <c r="F557" s="1" t="s">
        <v>319</v>
      </c>
      <c r="I557" s="1" t="s">
        <v>69</v>
      </c>
      <c r="J557" s="1" t="n">
        <v>13.05</v>
      </c>
      <c r="K557" s="2" t="n">
        <v>13.05</v>
      </c>
    </row>
    <row r="558" customFormat="false" ht="15" hidden="false" customHeight="false" outlineLevel="0" collapsed="false">
      <c r="B558" s="1" t="s">
        <v>316</v>
      </c>
      <c r="C558" s="21" t="s">
        <v>331</v>
      </c>
      <c r="E558" s="1" t="s">
        <v>124</v>
      </c>
      <c r="F558" s="1" t="s">
        <v>319</v>
      </c>
      <c r="I558" s="1" t="s">
        <v>69</v>
      </c>
      <c r="J558" s="1" t="n">
        <v>5.4</v>
      </c>
      <c r="K558" s="2" t="n">
        <v>5.4</v>
      </c>
    </row>
    <row r="559" customFormat="false" ht="15" hidden="false" customHeight="false" outlineLevel="0" collapsed="false">
      <c r="B559" s="1" t="s">
        <v>316</v>
      </c>
      <c r="C559" s="21" t="s">
        <v>331</v>
      </c>
      <c r="E559" s="1" t="s">
        <v>124</v>
      </c>
      <c r="F559" s="1" t="s">
        <v>319</v>
      </c>
      <c r="I559" s="1" t="s">
        <v>69</v>
      </c>
      <c r="J559" s="1" t="n">
        <v>9.9</v>
      </c>
      <c r="K559" s="2" t="n">
        <v>9.9</v>
      </c>
    </row>
    <row r="560" customFormat="false" ht="15" hidden="false" customHeight="false" outlineLevel="0" collapsed="false">
      <c r="B560" s="1" t="s">
        <v>313</v>
      </c>
      <c r="C560" s="21" t="s">
        <v>332</v>
      </c>
      <c r="E560" s="1" t="s">
        <v>275</v>
      </c>
      <c r="F560" s="1" t="s">
        <v>323</v>
      </c>
      <c r="I560" s="1" t="s">
        <v>69</v>
      </c>
      <c r="J560" s="1" t="n">
        <v>25</v>
      </c>
      <c r="K560" s="2" t="n">
        <v>25</v>
      </c>
    </row>
    <row r="561" customFormat="false" ht="15" hidden="false" customHeight="false" outlineLevel="0" collapsed="false">
      <c r="B561" s="1" t="s">
        <v>316</v>
      </c>
      <c r="C561" s="21" t="s">
        <v>333</v>
      </c>
      <c r="E561" s="1" t="s">
        <v>318</v>
      </c>
      <c r="F561" s="1" t="s">
        <v>319</v>
      </c>
      <c r="I561" s="1" t="s">
        <v>69</v>
      </c>
      <c r="J561" s="1" t="n">
        <v>1000.2</v>
      </c>
      <c r="K561" s="2" t="n">
        <v>1000.2</v>
      </c>
    </row>
    <row r="562" customFormat="false" ht="15" hidden="false" customHeight="false" outlineLevel="0" collapsed="false">
      <c r="B562" s="1" t="s">
        <v>316</v>
      </c>
      <c r="C562" s="21" t="s">
        <v>333</v>
      </c>
      <c r="E562" s="1" t="s">
        <v>318</v>
      </c>
      <c r="F562" s="1" t="s">
        <v>319</v>
      </c>
      <c r="I562" s="1" t="s">
        <v>69</v>
      </c>
      <c r="J562" s="1" t="n">
        <v>0</v>
      </c>
      <c r="K562" s="2" t="n">
        <v>0</v>
      </c>
    </row>
    <row r="563" customFormat="false" ht="15" hidden="false" customHeight="false" outlineLevel="0" collapsed="false">
      <c r="B563" s="1" t="s">
        <v>316</v>
      </c>
      <c r="C563" s="21" t="s">
        <v>333</v>
      </c>
      <c r="E563" s="1" t="s">
        <v>318</v>
      </c>
      <c r="F563" s="1" t="s">
        <v>319</v>
      </c>
      <c r="I563" s="1" t="s">
        <v>69</v>
      </c>
      <c r="J563" s="1" t="n">
        <v>62.01</v>
      </c>
      <c r="K563" s="2" t="n">
        <v>62.01</v>
      </c>
    </row>
    <row r="564" customFormat="false" ht="15" hidden="false" customHeight="false" outlineLevel="0" collapsed="false">
      <c r="B564" s="1" t="s">
        <v>316</v>
      </c>
      <c r="C564" s="21" t="s">
        <v>333</v>
      </c>
      <c r="E564" s="1" t="s">
        <v>318</v>
      </c>
      <c r="F564" s="1" t="s">
        <v>319</v>
      </c>
      <c r="I564" s="1" t="s">
        <v>69</v>
      </c>
      <c r="J564" s="1" t="n">
        <v>14.51</v>
      </c>
      <c r="K564" s="2" t="n">
        <v>14.51</v>
      </c>
    </row>
    <row r="565" customFormat="false" ht="15" hidden="false" customHeight="false" outlineLevel="0" collapsed="false">
      <c r="B565" s="1" t="s">
        <v>316</v>
      </c>
      <c r="C565" s="21" t="s">
        <v>333</v>
      </c>
      <c r="E565" s="1" t="s">
        <v>318</v>
      </c>
      <c r="F565" s="1" t="s">
        <v>319</v>
      </c>
      <c r="I565" s="1" t="s">
        <v>69</v>
      </c>
      <c r="J565" s="1" t="n">
        <v>6</v>
      </c>
      <c r="K565" s="2" t="n">
        <v>6</v>
      </c>
    </row>
    <row r="566" customFormat="false" ht="15" hidden="false" customHeight="false" outlineLevel="0" collapsed="false">
      <c r="B566" s="1" t="s">
        <v>316</v>
      </c>
      <c r="C566" s="21" t="s">
        <v>333</v>
      </c>
      <c r="E566" s="1" t="s">
        <v>318</v>
      </c>
      <c r="F566" s="1" t="s">
        <v>319</v>
      </c>
      <c r="I566" s="1" t="s">
        <v>69</v>
      </c>
      <c r="J566" s="1" t="n">
        <v>11</v>
      </c>
      <c r="K566" s="2" t="n">
        <v>11</v>
      </c>
    </row>
    <row r="567" customFormat="false" ht="15" hidden="false" customHeight="false" outlineLevel="0" collapsed="false">
      <c r="B567" s="1" t="s">
        <v>316</v>
      </c>
      <c r="C567" s="21" t="s">
        <v>333</v>
      </c>
      <c r="E567" s="1" t="s">
        <v>320</v>
      </c>
      <c r="F567" s="1" t="s">
        <v>319</v>
      </c>
      <c r="I567" s="1" t="s">
        <v>69</v>
      </c>
      <c r="J567" s="1" t="n">
        <v>2330.4</v>
      </c>
      <c r="K567" s="2" t="n">
        <v>2330.4</v>
      </c>
    </row>
    <row r="568" customFormat="false" ht="15" hidden="false" customHeight="false" outlineLevel="0" collapsed="false">
      <c r="B568" s="1" t="s">
        <v>316</v>
      </c>
      <c r="C568" s="21" t="s">
        <v>333</v>
      </c>
      <c r="E568" s="1" t="s">
        <v>320</v>
      </c>
      <c r="F568" s="1" t="s">
        <v>319</v>
      </c>
      <c r="I568" s="1" t="s">
        <v>69</v>
      </c>
      <c r="J568" s="1" t="n">
        <v>0</v>
      </c>
      <c r="K568" s="2" t="n">
        <v>0</v>
      </c>
    </row>
    <row r="569" customFormat="false" ht="15" hidden="false" customHeight="false" outlineLevel="0" collapsed="false">
      <c r="B569" s="1" t="s">
        <v>316</v>
      </c>
      <c r="C569" s="21" t="s">
        <v>333</v>
      </c>
      <c r="E569" s="1" t="s">
        <v>320</v>
      </c>
      <c r="F569" s="1" t="s">
        <v>319</v>
      </c>
      <c r="I569" s="1" t="s">
        <v>69</v>
      </c>
      <c r="J569" s="1" t="n">
        <v>144.49</v>
      </c>
      <c r="K569" s="2" t="n">
        <v>144.49</v>
      </c>
    </row>
    <row r="570" customFormat="false" ht="15" hidden="false" customHeight="false" outlineLevel="0" collapsed="false">
      <c r="B570" s="1" t="s">
        <v>316</v>
      </c>
      <c r="C570" s="21" t="s">
        <v>333</v>
      </c>
      <c r="E570" s="1" t="s">
        <v>320</v>
      </c>
      <c r="F570" s="1" t="s">
        <v>319</v>
      </c>
      <c r="I570" s="1" t="s">
        <v>69</v>
      </c>
      <c r="J570" s="1" t="n">
        <v>33.79</v>
      </c>
      <c r="K570" s="2" t="n">
        <v>33.79</v>
      </c>
    </row>
    <row r="571" customFormat="false" ht="15" hidden="false" customHeight="false" outlineLevel="0" collapsed="false">
      <c r="B571" s="1" t="s">
        <v>316</v>
      </c>
      <c r="C571" s="21" t="s">
        <v>333</v>
      </c>
      <c r="E571" s="1" t="s">
        <v>320</v>
      </c>
      <c r="F571" s="1" t="s">
        <v>319</v>
      </c>
      <c r="I571" s="1" t="s">
        <v>69</v>
      </c>
      <c r="J571" s="1" t="n">
        <v>0</v>
      </c>
      <c r="K571" s="2" t="n">
        <v>0</v>
      </c>
    </row>
    <row r="572" customFormat="false" ht="15" hidden="false" customHeight="false" outlineLevel="0" collapsed="false">
      <c r="B572" s="1" t="s">
        <v>316</v>
      </c>
      <c r="C572" s="21" t="s">
        <v>333</v>
      </c>
      <c r="E572" s="1" t="s">
        <v>320</v>
      </c>
      <c r="F572" s="1" t="s">
        <v>319</v>
      </c>
      <c r="I572" s="1" t="s">
        <v>69</v>
      </c>
      <c r="J572" s="1" t="n">
        <v>0</v>
      </c>
      <c r="K572" s="2" t="n">
        <v>0</v>
      </c>
    </row>
    <row r="573" customFormat="false" ht="15" hidden="false" customHeight="false" outlineLevel="0" collapsed="false">
      <c r="B573" s="1" t="s">
        <v>316</v>
      </c>
      <c r="C573" s="21" t="s">
        <v>333</v>
      </c>
      <c r="E573" s="1" t="s">
        <v>124</v>
      </c>
      <c r="F573" s="1" t="s">
        <v>319</v>
      </c>
      <c r="I573" s="1" t="s">
        <v>69</v>
      </c>
      <c r="J573" s="1" t="n">
        <v>220</v>
      </c>
      <c r="K573" s="2" t="n">
        <v>220</v>
      </c>
    </row>
    <row r="574" customFormat="false" ht="15" hidden="false" customHeight="false" outlineLevel="0" collapsed="false">
      <c r="B574" s="1" t="s">
        <v>316</v>
      </c>
      <c r="C574" s="21" t="s">
        <v>333</v>
      </c>
      <c r="E574" s="1" t="s">
        <v>124</v>
      </c>
      <c r="F574" s="1" t="s">
        <v>319</v>
      </c>
      <c r="I574" s="1" t="s">
        <v>69</v>
      </c>
      <c r="J574" s="1" t="n">
        <v>13.64</v>
      </c>
      <c r="K574" s="2" t="n">
        <v>13.64</v>
      </c>
    </row>
    <row r="575" customFormat="false" ht="15" hidden="false" customHeight="false" outlineLevel="0" collapsed="false">
      <c r="B575" s="1" t="s">
        <v>316</v>
      </c>
      <c r="C575" s="21" t="s">
        <v>333</v>
      </c>
      <c r="E575" s="1" t="s">
        <v>124</v>
      </c>
      <c r="F575" s="1" t="s">
        <v>319</v>
      </c>
      <c r="I575" s="1" t="s">
        <v>69</v>
      </c>
      <c r="J575" s="1" t="n">
        <v>3.19</v>
      </c>
      <c r="K575" s="2" t="n">
        <v>3.19</v>
      </c>
    </row>
    <row r="576" customFormat="false" ht="15" hidden="false" customHeight="false" outlineLevel="0" collapsed="false">
      <c r="B576" s="1" t="s">
        <v>316</v>
      </c>
      <c r="C576" s="21" t="s">
        <v>333</v>
      </c>
      <c r="E576" s="1" t="s">
        <v>124</v>
      </c>
      <c r="F576" s="1" t="s">
        <v>319</v>
      </c>
      <c r="I576" s="1" t="s">
        <v>69</v>
      </c>
      <c r="J576" s="1" t="n">
        <v>1.32</v>
      </c>
      <c r="K576" s="2" t="n">
        <v>1.32</v>
      </c>
    </row>
    <row r="577" customFormat="false" ht="15" hidden="false" customHeight="false" outlineLevel="0" collapsed="false">
      <c r="B577" s="1" t="s">
        <v>316</v>
      </c>
      <c r="C577" s="21" t="s">
        <v>333</v>
      </c>
      <c r="E577" s="1" t="s">
        <v>124</v>
      </c>
      <c r="F577" s="1" t="s">
        <v>319</v>
      </c>
      <c r="I577" s="1" t="s">
        <v>69</v>
      </c>
      <c r="J577" s="1" t="n">
        <v>2.42</v>
      </c>
      <c r="K577" s="2" t="n">
        <v>2.42</v>
      </c>
    </row>
    <row r="578" customFormat="false" ht="15" hidden="false" customHeight="false" outlineLevel="0" collapsed="false">
      <c r="B578" s="1" t="s">
        <v>316</v>
      </c>
      <c r="C578" s="21" t="s">
        <v>333</v>
      </c>
      <c r="E578" s="1" t="s">
        <v>247</v>
      </c>
      <c r="F578" s="1" t="s">
        <v>319</v>
      </c>
      <c r="I578" s="1" t="s">
        <v>69</v>
      </c>
      <c r="J578" s="1" t="n">
        <v>2330.4</v>
      </c>
      <c r="K578" s="2" t="n">
        <v>2330.4</v>
      </c>
    </row>
    <row r="579" customFormat="false" ht="15" hidden="false" customHeight="false" outlineLevel="0" collapsed="false">
      <c r="B579" s="1" t="s">
        <v>316</v>
      </c>
      <c r="C579" s="21" t="s">
        <v>333</v>
      </c>
      <c r="E579" s="1" t="s">
        <v>247</v>
      </c>
      <c r="F579" s="1" t="s">
        <v>319</v>
      </c>
      <c r="I579" s="1" t="s">
        <v>69</v>
      </c>
      <c r="J579" s="1" t="n">
        <v>144.49</v>
      </c>
      <c r="K579" s="2" t="n">
        <v>144.49</v>
      </c>
    </row>
    <row r="580" customFormat="false" ht="15" hidden="false" customHeight="false" outlineLevel="0" collapsed="false">
      <c r="B580" s="1" t="s">
        <v>316</v>
      </c>
      <c r="C580" s="21" t="s">
        <v>333</v>
      </c>
      <c r="E580" s="1" t="s">
        <v>247</v>
      </c>
      <c r="F580" s="1" t="s">
        <v>319</v>
      </c>
      <c r="I580" s="1" t="s">
        <v>69</v>
      </c>
      <c r="J580" s="1" t="n">
        <v>33.79</v>
      </c>
      <c r="K580" s="2" t="n">
        <v>33.79</v>
      </c>
    </row>
    <row r="581" customFormat="false" ht="15" hidden="false" customHeight="false" outlineLevel="0" collapsed="false">
      <c r="B581" s="1" t="s">
        <v>316</v>
      </c>
      <c r="C581" s="21" t="s">
        <v>333</v>
      </c>
      <c r="E581" s="1" t="s">
        <v>247</v>
      </c>
      <c r="F581" s="1" t="s">
        <v>319</v>
      </c>
      <c r="I581" s="1" t="s">
        <v>69</v>
      </c>
      <c r="J581" s="1" t="n">
        <v>0</v>
      </c>
      <c r="K581" s="2" t="n">
        <v>0</v>
      </c>
    </row>
    <row r="582" customFormat="false" ht="15" hidden="false" customHeight="false" outlineLevel="0" collapsed="false">
      <c r="B582" s="1" t="s">
        <v>316</v>
      </c>
      <c r="C582" s="21" t="s">
        <v>333</v>
      </c>
      <c r="E582" s="1" t="s">
        <v>247</v>
      </c>
      <c r="F582" s="1" t="s">
        <v>319</v>
      </c>
      <c r="I582" s="1" t="s">
        <v>69</v>
      </c>
      <c r="J582" s="1" t="n">
        <v>0</v>
      </c>
      <c r="K582" s="2" t="n">
        <v>0</v>
      </c>
    </row>
    <row r="583" customFormat="false" ht="15" hidden="false" customHeight="false" outlineLevel="0" collapsed="false">
      <c r="B583" s="1" t="s">
        <v>316</v>
      </c>
      <c r="C583" s="21" t="s">
        <v>333</v>
      </c>
      <c r="E583" s="1" t="s">
        <v>124</v>
      </c>
      <c r="F583" s="1" t="s">
        <v>319</v>
      </c>
      <c r="I583" s="1" t="s">
        <v>69</v>
      </c>
      <c r="J583" s="1" t="n">
        <v>435</v>
      </c>
      <c r="K583" s="2" t="n">
        <v>435</v>
      </c>
    </row>
    <row r="584" customFormat="false" ht="15" hidden="false" customHeight="false" outlineLevel="0" collapsed="false">
      <c r="B584" s="1" t="s">
        <v>316</v>
      </c>
      <c r="C584" s="21" t="s">
        <v>333</v>
      </c>
      <c r="E584" s="1" t="s">
        <v>321</v>
      </c>
      <c r="F584" s="1" t="s">
        <v>319</v>
      </c>
      <c r="I584" s="1" t="s">
        <v>69</v>
      </c>
      <c r="J584" s="1" t="n">
        <v>0</v>
      </c>
      <c r="K584" s="2" t="n">
        <v>0</v>
      </c>
    </row>
    <row r="585" customFormat="false" ht="15" hidden="false" customHeight="false" outlineLevel="0" collapsed="false">
      <c r="B585" s="1" t="s">
        <v>316</v>
      </c>
      <c r="C585" s="21" t="s">
        <v>333</v>
      </c>
      <c r="E585" s="1" t="s">
        <v>124</v>
      </c>
      <c r="F585" s="1" t="s">
        <v>319</v>
      </c>
      <c r="I585" s="1" t="s">
        <v>69</v>
      </c>
      <c r="J585" s="1" t="n">
        <v>26.97</v>
      </c>
      <c r="K585" s="2" t="n">
        <v>26.97</v>
      </c>
    </row>
    <row r="586" customFormat="false" ht="15" hidden="false" customHeight="false" outlineLevel="0" collapsed="false">
      <c r="B586" s="1" t="s">
        <v>316</v>
      </c>
      <c r="C586" s="21" t="s">
        <v>333</v>
      </c>
      <c r="E586" s="1" t="s">
        <v>124</v>
      </c>
      <c r="F586" s="1" t="s">
        <v>319</v>
      </c>
      <c r="I586" s="1" t="s">
        <v>69</v>
      </c>
      <c r="J586" s="1" t="n">
        <v>6.31</v>
      </c>
      <c r="K586" s="2" t="n">
        <v>6.31</v>
      </c>
    </row>
    <row r="587" customFormat="false" ht="15" hidden="false" customHeight="false" outlineLevel="0" collapsed="false">
      <c r="B587" s="1" t="s">
        <v>316</v>
      </c>
      <c r="C587" s="21" t="s">
        <v>333</v>
      </c>
      <c r="E587" s="1" t="s">
        <v>124</v>
      </c>
      <c r="F587" s="1" t="s">
        <v>319</v>
      </c>
      <c r="I587" s="1" t="s">
        <v>69</v>
      </c>
      <c r="J587" s="1" t="n">
        <v>2.61</v>
      </c>
      <c r="K587" s="2" t="n">
        <v>2.61</v>
      </c>
    </row>
    <row r="588" customFormat="false" ht="15" hidden="false" customHeight="false" outlineLevel="0" collapsed="false">
      <c r="B588" s="1" t="s">
        <v>316</v>
      </c>
      <c r="C588" s="21" t="s">
        <v>333</v>
      </c>
      <c r="E588" s="1" t="s">
        <v>124</v>
      </c>
      <c r="F588" s="1" t="s">
        <v>319</v>
      </c>
      <c r="I588" s="1" t="s">
        <v>69</v>
      </c>
      <c r="J588" s="1" t="n">
        <v>4.78</v>
      </c>
      <c r="K588" s="2" t="n">
        <v>4.78</v>
      </c>
    </row>
    <row r="589" customFormat="false" ht="15" hidden="false" customHeight="false" outlineLevel="0" collapsed="false">
      <c r="B589" s="1" t="s">
        <v>90</v>
      </c>
      <c r="C589" s="21" t="s">
        <v>74</v>
      </c>
      <c r="D589" s="1" t="s">
        <v>309</v>
      </c>
      <c r="E589" s="1" t="s">
        <v>312</v>
      </c>
      <c r="I589" s="1" t="s">
        <v>69</v>
      </c>
      <c r="J589" s="1" t="n">
        <v>34.27</v>
      </c>
      <c r="K589" s="2" t="n">
        <v>34.27</v>
      </c>
    </row>
    <row r="590" customFormat="false" ht="15" hidden="false" customHeight="false" outlineLevel="0" collapsed="false">
      <c r="B590" s="1" t="s">
        <v>313</v>
      </c>
      <c r="C590" s="21" t="s">
        <v>334</v>
      </c>
      <c r="E590" s="1" t="s">
        <v>275</v>
      </c>
      <c r="F590" s="1" t="s">
        <v>323</v>
      </c>
      <c r="I590" s="1" t="s">
        <v>69</v>
      </c>
      <c r="J590" s="1" t="n">
        <v>25</v>
      </c>
      <c r="K590" s="2" t="n">
        <v>25</v>
      </c>
    </row>
    <row r="591" customFormat="false" ht="15" hidden="false" customHeight="false" outlineLevel="0" collapsed="false">
      <c r="B591" s="1" t="s">
        <v>316</v>
      </c>
      <c r="C591" s="21" t="s">
        <v>335</v>
      </c>
      <c r="E591" s="1" t="s">
        <v>318</v>
      </c>
      <c r="F591" s="1" t="s">
        <v>319</v>
      </c>
      <c r="I591" s="1" t="s">
        <v>69</v>
      </c>
      <c r="J591" s="1" t="n">
        <v>1000.2</v>
      </c>
      <c r="K591" s="2" t="n">
        <v>1000.2</v>
      </c>
    </row>
    <row r="592" customFormat="false" ht="15" hidden="false" customHeight="false" outlineLevel="0" collapsed="false">
      <c r="B592" s="1" t="s">
        <v>316</v>
      </c>
      <c r="C592" s="21" t="s">
        <v>335</v>
      </c>
      <c r="E592" s="1" t="s">
        <v>318</v>
      </c>
      <c r="F592" s="1" t="s">
        <v>319</v>
      </c>
      <c r="I592" s="1" t="s">
        <v>69</v>
      </c>
      <c r="J592" s="1" t="n">
        <v>0</v>
      </c>
      <c r="K592" s="2" t="n">
        <v>0</v>
      </c>
    </row>
    <row r="593" customFormat="false" ht="15" hidden="false" customHeight="false" outlineLevel="0" collapsed="false">
      <c r="B593" s="1" t="s">
        <v>316</v>
      </c>
      <c r="C593" s="21" t="s">
        <v>335</v>
      </c>
      <c r="E593" s="1" t="s">
        <v>318</v>
      </c>
      <c r="F593" s="1" t="s">
        <v>319</v>
      </c>
      <c r="I593" s="1" t="s">
        <v>69</v>
      </c>
      <c r="J593" s="1" t="n">
        <v>62.02</v>
      </c>
      <c r="K593" s="2" t="n">
        <v>62.02</v>
      </c>
    </row>
    <row r="594" customFormat="false" ht="15" hidden="false" customHeight="false" outlineLevel="0" collapsed="false">
      <c r="B594" s="1" t="s">
        <v>316</v>
      </c>
      <c r="C594" s="21" t="s">
        <v>335</v>
      </c>
      <c r="E594" s="1" t="s">
        <v>318</v>
      </c>
      <c r="F594" s="1" t="s">
        <v>319</v>
      </c>
      <c r="I594" s="1" t="s">
        <v>69</v>
      </c>
      <c r="J594" s="1" t="n">
        <v>14.5</v>
      </c>
      <c r="K594" s="2" t="n">
        <v>14.5</v>
      </c>
    </row>
    <row r="595" customFormat="false" ht="15" hidden="false" customHeight="false" outlineLevel="0" collapsed="false">
      <c r="B595" s="1" t="s">
        <v>316</v>
      </c>
      <c r="C595" s="21" t="s">
        <v>335</v>
      </c>
      <c r="E595" s="1" t="s">
        <v>318</v>
      </c>
      <c r="F595" s="1" t="s">
        <v>319</v>
      </c>
      <c r="I595" s="1" t="s">
        <v>69</v>
      </c>
      <c r="J595" s="1" t="n">
        <v>5.99</v>
      </c>
      <c r="K595" s="2" t="n">
        <v>5.99</v>
      </c>
    </row>
    <row r="596" customFormat="false" ht="15" hidden="false" customHeight="false" outlineLevel="0" collapsed="false">
      <c r="B596" s="1" t="s">
        <v>316</v>
      </c>
      <c r="C596" s="21" t="s">
        <v>335</v>
      </c>
      <c r="E596" s="1" t="s">
        <v>318</v>
      </c>
      <c r="F596" s="1" t="s">
        <v>319</v>
      </c>
      <c r="I596" s="1" t="s">
        <v>69</v>
      </c>
      <c r="J596" s="1" t="n">
        <v>11.01</v>
      </c>
      <c r="K596" s="2" t="n">
        <v>11.01</v>
      </c>
    </row>
    <row r="597" customFormat="false" ht="15" hidden="false" customHeight="false" outlineLevel="0" collapsed="false">
      <c r="B597" s="1" t="s">
        <v>316</v>
      </c>
      <c r="C597" s="21" t="s">
        <v>335</v>
      </c>
      <c r="E597" s="1" t="s">
        <v>320</v>
      </c>
      <c r="F597" s="1" t="s">
        <v>319</v>
      </c>
      <c r="I597" s="1" t="s">
        <v>69</v>
      </c>
      <c r="J597" s="1" t="n">
        <v>2330.4</v>
      </c>
      <c r="K597" s="2" t="n">
        <v>2330.4</v>
      </c>
    </row>
    <row r="598" customFormat="false" ht="15" hidden="false" customHeight="false" outlineLevel="0" collapsed="false">
      <c r="B598" s="1" t="s">
        <v>316</v>
      </c>
      <c r="C598" s="21" t="s">
        <v>335</v>
      </c>
      <c r="E598" s="1" t="s">
        <v>320</v>
      </c>
      <c r="F598" s="1" t="s">
        <v>319</v>
      </c>
      <c r="I598" s="1" t="s">
        <v>69</v>
      </c>
      <c r="J598" s="1" t="n">
        <v>0</v>
      </c>
      <c r="K598" s="2" t="n">
        <v>0</v>
      </c>
    </row>
    <row r="599" customFormat="false" ht="15" hidden="false" customHeight="false" outlineLevel="0" collapsed="false">
      <c r="B599" s="1" t="s">
        <v>316</v>
      </c>
      <c r="C599" s="21" t="s">
        <v>335</v>
      </c>
      <c r="E599" s="1" t="s">
        <v>320</v>
      </c>
      <c r="F599" s="1" t="s">
        <v>319</v>
      </c>
      <c r="I599" s="1" t="s">
        <v>69</v>
      </c>
      <c r="J599" s="1" t="n">
        <v>144.48</v>
      </c>
      <c r="K599" s="2" t="n">
        <v>144.48</v>
      </c>
    </row>
    <row r="600" customFormat="false" ht="15" hidden="false" customHeight="false" outlineLevel="0" collapsed="false">
      <c r="B600" s="1" t="s">
        <v>316</v>
      </c>
      <c r="C600" s="21" t="s">
        <v>335</v>
      </c>
      <c r="E600" s="1" t="s">
        <v>320</v>
      </c>
      <c r="F600" s="1" t="s">
        <v>319</v>
      </c>
      <c r="I600" s="1" t="s">
        <v>69</v>
      </c>
      <c r="J600" s="1" t="n">
        <v>33.8</v>
      </c>
      <c r="K600" s="2" t="n">
        <v>33.8</v>
      </c>
    </row>
    <row r="601" customFormat="false" ht="15" hidden="false" customHeight="false" outlineLevel="0" collapsed="false">
      <c r="B601" s="1" t="s">
        <v>316</v>
      </c>
      <c r="C601" s="21" t="s">
        <v>335</v>
      </c>
      <c r="E601" s="1" t="s">
        <v>320</v>
      </c>
      <c r="F601" s="1" t="s">
        <v>319</v>
      </c>
      <c r="I601" s="1" t="s">
        <v>69</v>
      </c>
      <c r="J601" s="1" t="n">
        <v>0</v>
      </c>
      <c r="K601" s="2" t="n">
        <v>0</v>
      </c>
    </row>
    <row r="602" customFormat="false" ht="15" hidden="false" customHeight="false" outlineLevel="0" collapsed="false">
      <c r="B602" s="1" t="s">
        <v>316</v>
      </c>
      <c r="C602" s="21" t="s">
        <v>335</v>
      </c>
      <c r="E602" s="1" t="s">
        <v>320</v>
      </c>
      <c r="F602" s="1" t="s">
        <v>319</v>
      </c>
      <c r="I602" s="1" t="s">
        <v>69</v>
      </c>
      <c r="J602" s="1" t="n">
        <v>0</v>
      </c>
      <c r="K602" s="2" t="n">
        <v>0</v>
      </c>
    </row>
    <row r="603" customFormat="false" ht="15" hidden="false" customHeight="false" outlineLevel="0" collapsed="false">
      <c r="B603" s="1" t="s">
        <v>316</v>
      </c>
      <c r="C603" s="21" t="s">
        <v>335</v>
      </c>
      <c r="E603" s="1" t="s">
        <v>124</v>
      </c>
      <c r="F603" s="1" t="s">
        <v>319</v>
      </c>
      <c r="I603" s="1" t="s">
        <v>69</v>
      </c>
      <c r="J603" s="1" t="n">
        <v>220</v>
      </c>
      <c r="K603" s="2" t="n">
        <v>220</v>
      </c>
    </row>
    <row r="604" customFormat="false" ht="15" hidden="false" customHeight="false" outlineLevel="0" collapsed="false">
      <c r="B604" s="1" t="s">
        <v>316</v>
      </c>
      <c r="C604" s="21" t="s">
        <v>335</v>
      </c>
      <c r="E604" s="1" t="s">
        <v>124</v>
      </c>
      <c r="F604" s="1" t="s">
        <v>319</v>
      </c>
      <c r="I604" s="1" t="s">
        <v>69</v>
      </c>
      <c r="J604" s="1" t="n">
        <v>13.64</v>
      </c>
      <c r="K604" s="2" t="n">
        <v>13.64</v>
      </c>
    </row>
    <row r="605" customFormat="false" ht="15" hidden="false" customHeight="false" outlineLevel="0" collapsed="false">
      <c r="B605" s="1" t="s">
        <v>316</v>
      </c>
      <c r="C605" s="21" t="s">
        <v>335</v>
      </c>
      <c r="E605" s="1" t="s">
        <v>124</v>
      </c>
      <c r="F605" s="1" t="s">
        <v>319</v>
      </c>
      <c r="I605" s="1" t="s">
        <v>69</v>
      </c>
      <c r="J605" s="1" t="n">
        <v>3.19</v>
      </c>
      <c r="K605" s="2" t="n">
        <v>3.19</v>
      </c>
    </row>
    <row r="606" customFormat="false" ht="15" hidden="false" customHeight="false" outlineLevel="0" collapsed="false">
      <c r="B606" s="1" t="s">
        <v>316</v>
      </c>
      <c r="C606" s="21" t="s">
        <v>335</v>
      </c>
      <c r="E606" s="1" t="s">
        <v>124</v>
      </c>
      <c r="F606" s="1" t="s">
        <v>319</v>
      </c>
      <c r="I606" s="1" t="s">
        <v>69</v>
      </c>
      <c r="J606" s="1" t="n">
        <v>1.32</v>
      </c>
      <c r="K606" s="2" t="n">
        <v>1.32</v>
      </c>
    </row>
    <row r="607" customFormat="false" ht="15" hidden="false" customHeight="false" outlineLevel="0" collapsed="false">
      <c r="B607" s="1" t="s">
        <v>316</v>
      </c>
      <c r="C607" s="21" t="s">
        <v>335</v>
      </c>
      <c r="E607" s="1" t="s">
        <v>124</v>
      </c>
      <c r="F607" s="1" t="s">
        <v>319</v>
      </c>
      <c r="I607" s="1" t="s">
        <v>69</v>
      </c>
      <c r="J607" s="1" t="n">
        <v>2.42</v>
      </c>
      <c r="K607" s="2" t="n">
        <v>2.42</v>
      </c>
    </row>
    <row r="608" customFormat="false" ht="15" hidden="false" customHeight="false" outlineLevel="0" collapsed="false">
      <c r="B608" s="1" t="s">
        <v>316</v>
      </c>
      <c r="C608" s="21" t="s">
        <v>335</v>
      </c>
      <c r="E608" s="1" t="s">
        <v>247</v>
      </c>
      <c r="F608" s="1" t="s">
        <v>319</v>
      </c>
      <c r="I608" s="1" t="s">
        <v>69</v>
      </c>
      <c r="J608" s="1" t="n">
        <v>2330.4</v>
      </c>
      <c r="K608" s="2" t="n">
        <v>2330.4</v>
      </c>
    </row>
    <row r="609" customFormat="false" ht="15" hidden="false" customHeight="false" outlineLevel="0" collapsed="false">
      <c r="B609" s="1" t="s">
        <v>316</v>
      </c>
      <c r="C609" s="21" t="s">
        <v>335</v>
      </c>
      <c r="E609" s="1" t="s">
        <v>247</v>
      </c>
      <c r="F609" s="1" t="s">
        <v>319</v>
      </c>
      <c r="I609" s="1" t="s">
        <v>69</v>
      </c>
      <c r="J609" s="1" t="n">
        <v>144.48</v>
      </c>
      <c r="K609" s="2" t="n">
        <v>144.48</v>
      </c>
    </row>
    <row r="610" customFormat="false" ht="15" hidden="false" customHeight="false" outlineLevel="0" collapsed="false">
      <c r="B610" s="1" t="s">
        <v>316</v>
      </c>
      <c r="C610" s="21" t="s">
        <v>335</v>
      </c>
      <c r="E610" s="1" t="s">
        <v>247</v>
      </c>
      <c r="F610" s="1" t="s">
        <v>319</v>
      </c>
      <c r="I610" s="1" t="s">
        <v>69</v>
      </c>
      <c r="J610" s="1" t="n">
        <v>33.8</v>
      </c>
      <c r="K610" s="2" t="n">
        <v>33.8</v>
      </c>
    </row>
    <row r="611" customFormat="false" ht="15" hidden="false" customHeight="false" outlineLevel="0" collapsed="false">
      <c r="B611" s="1" t="s">
        <v>316</v>
      </c>
      <c r="C611" s="21" t="s">
        <v>335</v>
      </c>
      <c r="E611" s="1" t="s">
        <v>247</v>
      </c>
      <c r="F611" s="1" t="s">
        <v>319</v>
      </c>
      <c r="I611" s="1" t="s">
        <v>69</v>
      </c>
      <c r="J611" s="1" t="n">
        <v>0</v>
      </c>
      <c r="K611" s="2" t="n">
        <v>0</v>
      </c>
    </row>
    <row r="612" customFormat="false" ht="15" hidden="false" customHeight="false" outlineLevel="0" collapsed="false">
      <c r="B612" s="1" t="s">
        <v>316</v>
      </c>
      <c r="C612" s="21" t="s">
        <v>335</v>
      </c>
      <c r="E612" s="1" t="s">
        <v>247</v>
      </c>
      <c r="F612" s="1" t="s">
        <v>319</v>
      </c>
      <c r="I612" s="1" t="s">
        <v>69</v>
      </c>
      <c r="J612" s="1" t="n">
        <v>0</v>
      </c>
      <c r="K612" s="2" t="n">
        <v>0</v>
      </c>
    </row>
    <row r="613" customFormat="false" ht="15" hidden="false" customHeight="false" outlineLevel="0" collapsed="false">
      <c r="B613" s="1" t="s">
        <v>316</v>
      </c>
      <c r="C613" s="21" t="s">
        <v>335</v>
      </c>
      <c r="E613" s="1" t="s">
        <v>124</v>
      </c>
      <c r="F613" s="1" t="s">
        <v>319</v>
      </c>
      <c r="I613" s="1" t="s">
        <v>69</v>
      </c>
      <c r="J613" s="1" t="n">
        <v>1035</v>
      </c>
      <c r="K613" s="2" t="n">
        <v>1035</v>
      </c>
    </row>
    <row r="614" customFormat="false" ht="15" hidden="false" customHeight="false" outlineLevel="0" collapsed="false">
      <c r="B614" s="1" t="s">
        <v>316</v>
      </c>
      <c r="C614" s="21" t="s">
        <v>335</v>
      </c>
      <c r="E614" s="1" t="s">
        <v>321</v>
      </c>
      <c r="F614" s="1" t="s">
        <v>319</v>
      </c>
      <c r="I614" s="1" t="s">
        <v>69</v>
      </c>
      <c r="J614" s="1" t="n">
        <v>0</v>
      </c>
      <c r="K614" s="2" t="n">
        <v>0</v>
      </c>
    </row>
    <row r="615" customFormat="false" ht="15" hidden="false" customHeight="false" outlineLevel="0" collapsed="false">
      <c r="B615" s="1" t="s">
        <v>316</v>
      </c>
      <c r="C615" s="21" t="s">
        <v>335</v>
      </c>
      <c r="E615" s="1" t="s">
        <v>124</v>
      </c>
      <c r="F615" s="1" t="s">
        <v>319</v>
      </c>
      <c r="I615" s="1" t="s">
        <v>69</v>
      </c>
      <c r="J615" s="1" t="n">
        <v>64.17</v>
      </c>
      <c r="K615" s="2" t="n">
        <v>64.17</v>
      </c>
    </row>
    <row r="616" customFormat="false" ht="15" hidden="false" customHeight="false" outlineLevel="0" collapsed="false">
      <c r="B616" s="1" t="s">
        <v>316</v>
      </c>
      <c r="C616" s="21" t="s">
        <v>335</v>
      </c>
      <c r="E616" s="1" t="s">
        <v>124</v>
      </c>
      <c r="F616" s="1" t="s">
        <v>319</v>
      </c>
      <c r="I616" s="1" t="s">
        <v>69</v>
      </c>
      <c r="J616" s="1" t="n">
        <v>15.01</v>
      </c>
      <c r="K616" s="2" t="n">
        <v>15.01</v>
      </c>
    </row>
    <row r="617" customFormat="false" ht="15" hidden="false" customHeight="false" outlineLevel="0" collapsed="false">
      <c r="B617" s="1" t="s">
        <v>316</v>
      </c>
      <c r="C617" s="21" t="s">
        <v>335</v>
      </c>
      <c r="E617" s="1" t="s">
        <v>124</v>
      </c>
      <c r="F617" s="1" t="s">
        <v>319</v>
      </c>
      <c r="I617" s="1" t="s">
        <v>69</v>
      </c>
      <c r="J617" s="1" t="n">
        <v>6.21</v>
      </c>
      <c r="K617" s="2" t="n">
        <v>6.21</v>
      </c>
    </row>
    <row r="618" customFormat="false" ht="15" hidden="false" customHeight="false" outlineLevel="0" collapsed="false">
      <c r="B618" s="1" t="s">
        <v>316</v>
      </c>
      <c r="C618" s="21" t="s">
        <v>335</v>
      </c>
      <c r="E618" s="1" t="s">
        <v>124</v>
      </c>
      <c r="F618" s="1" t="s">
        <v>319</v>
      </c>
      <c r="I618" s="1" t="s">
        <v>69</v>
      </c>
      <c r="J618" s="1" t="n">
        <v>11.39</v>
      </c>
      <c r="K618" s="2" t="n">
        <v>11.39</v>
      </c>
    </row>
    <row r="619" customFormat="false" ht="15" hidden="false" customHeight="false" outlineLevel="0" collapsed="false">
      <c r="B619" s="1" t="s">
        <v>313</v>
      </c>
      <c r="C619" s="21" t="s">
        <v>336</v>
      </c>
      <c r="E619" s="1" t="s">
        <v>275</v>
      </c>
      <c r="F619" s="1" t="s">
        <v>323</v>
      </c>
      <c r="I619" s="1" t="s">
        <v>69</v>
      </c>
      <c r="J619" s="1" t="n">
        <v>25</v>
      </c>
      <c r="K619" s="2" t="n">
        <v>25</v>
      </c>
    </row>
    <row r="620" customFormat="false" ht="15" hidden="false" customHeight="false" outlineLevel="0" collapsed="false">
      <c r="B620" s="1" t="s">
        <v>316</v>
      </c>
      <c r="C620" s="21" t="s">
        <v>337</v>
      </c>
      <c r="E620" s="1" t="s">
        <v>318</v>
      </c>
      <c r="F620" s="1" t="s">
        <v>319</v>
      </c>
      <c r="I620" s="1" t="s">
        <v>69</v>
      </c>
      <c r="J620" s="1" t="n">
        <v>1000.2</v>
      </c>
      <c r="K620" s="2" t="n">
        <v>1000.2</v>
      </c>
    </row>
    <row r="621" customFormat="false" ht="15" hidden="false" customHeight="false" outlineLevel="0" collapsed="false">
      <c r="B621" s="1" t="s">
        <v>316</v>
      </c>
      <c r="C621" s="21" t="s">
        <v>337</v>
      </c>
      <c r="E621" s="1" t="s">
        <v>318</v>
      </c>
      <c r="F621" s="1" t="s">
        <v>319</v>
      </c>
      <c r="I621" s="1" t="s">
        <v>69</v>
      </c>
      <c r="J621" s="1" t="n">
        <v>0</v>
      </c>
      <c r="K621" s="2" t="n">
        <v>0</v>
      </c>
    </row>
    <row r="622" customFormat="false" ht="15" hidden="false" customHeight="false" outlineLevel="0" collapsed="false">
      <c r="B622" s="1" t="s">
        <v>316</v>
      </c>
      <c r="C622" s="21" t="s">
        <v>337</v>
      </c>
      <c r="E622" s="1" t="s">
        <v>318</v>
      </c>
      <c r="F622" s="1" t="s">
        <v>319</v>
      </c>
      <c r="I622" s="1" t="s">
        <v>69</v>
      </c>
      <c r="J622" s="1" t="n">
        <v>62.01</v>
      </c>
      <c r="K622" s="2" t="n">
        <v>62.01</v>
      </c>
    </row>
    <row r="623" customFormat="false" ht="15" hidden="false" customHeight="false" outlineLevel="0" collapsed="false">
      <c r="B623" s="1" t="s">
        <v>316</v>
      </c>
      <c r="C623" s="21" t="s">
        <v>337</v>
      </c>
      <c r="E623" s="1" t="s">
        <v>318</v>
      </c>
      <c r="F623" s="1" t="s">
        <v>319</v>
      </c>
      <c r="I623" s="1" t="s">
        <v>69</v>
      </c>
      <c r="J623" s="1" t="n">
        <v>14.5</v>
      </c>
      <c r="K623" s="2" t="n">
        <v>14.5</v>
      </c>
    </row>
    <row r="624" customFormat="false" ht="15" hidden="false" customHeight="false" outlineLevel="0" collapsed="false">
      <c r="B624" s="1" t="s">
        <v>316</v>
      </c>
      <c r="C624" s="21" t="s">
        <v>337</v>
      </c>
      <c r="E624" s="1" t="s">
        <v>318</v>
      </c>
      <c r="F624" s="1" t="s">
        <v>319</v>
      </c>
      <c r="I624" s="1" t="s">
        <v>69</v>
      </c>
      <c r="J624" s="1" t="n">
        <v>0</v>
      </c>
      <c r="K624" s="2" t="n">
        <v>0</v>
      </c>
    </row>
    <row r="625" customFormat="false" ht="15" hidden="false" customHeight="false" outlineLevel="0" collapsed="false">
      <c r="B625" s="1" t="s">
        <v>316</v>
      </c>
      <c r="C625" s="21" t="s">
        <v>337</v>
      </c>
      <c r="E625" s="1" t="s">
        <v>318</v>
      </c>
      <c r="F625" s="1" t="s">
        <v>319</v>
      </c>
      <c r="I625" s="1" t="s">
        <v>69</v>
      </c>
      <c r="J625" s="1" t="n">
        <v>7.68</v>
      </c>
      <c r="K625" s="2" t="n">
        <v>7.68</v>
      </c>
    </row>
    <row r="626" customFormat="false" ht="15" hidden="false" customHeight="false" outlineLevel="0" collapsed="false">
      <c r="B626" s="1" t="s">
        <v>316</v>
      </c>
      <c r="C626" s="21" t="s">
        <v>337</v>
      </c>
      <c r="E626" s="1" t="s">
        <v>320</v>
      </c>
      <c r="F626" s="1" t="s">
        <v>319</v>
      </c>
      <c r="I626" s="1" t="s">
        <v>69</v>
      </c>
      <c r="J626" s="1" t="n">
        <v>2330.4</v>
      </c>
      <c r="K626" s="2" t="n">
        <v>2330.4</v>
      </c>
    </row>
    <row r="627" customFormat="false" ht="15" hidden="false" customHeight="false" outlineLevel="0" collapsed="false">
      <c r="B627" s="1" t="s">
        <v>316</v>
      </c>
      <c r="C627" s="21" t="s">
        <v>337</v>
      </c>
      <c r="E627" s="1" t="s">
        <v>320</v>
      </c>
      <c r="F627" s="1" t="s">
        <v>319</v>
      </c>
      <c r="I627" s="1" t="s">
        <v>69</v>
      </c>
      <c r="J627" s="1" t="n">
        <v>0</v>
      </c>
      <c r="K627" s="2" t="n">
        <v>0</v>
      </c>
    </row>
    <row r="628" customFormat="false" ht="15" hidden="false" customHeight="false" outlineLevel="0" collapsed="false">
      <c r="B628" s="1" t="s">
        <v>316</v>
      </c>
      <c r="C628" s="21" t="s">
        <v>337</v>
      </c>
      <c r="E628" s="1" t="s">
        <v>320</v>
      </c>
      <c r="F628" s="1" t="s">
        <v>319</v>
      </c>
      <c r="I628" s="1" t="s">
        <v>69</v>
      </c>
      <c r="J628" s="1" t="n">
        <v>144.49</v>
      </c>
      <c r="K628" s="2" t="n">
        <v>144.49</v>
      </c>
    </row>
    <row r="629" customFormat="false" ht="15" hidden="false" customHeight="false" outlineLevel="0" collapsed="false">
      <c r="B629" s="1" t="s">
        <v>316</v>
      </c>
      <c r="C629" s="21" t="s">
        <v>337</v>
      </c>
      <c r="E629" s="1" t="s">
        <v>320</v>
      </c>
      <c r="F629" s="1" t="s">
        <v>319</v>
      </c>
      <c r="I629" s="1" t="s">
        <v>69</v>
      </c>
      <c r="J629" s="1" t="n">
        <v>33.79</v>
      </c>
      <c r="K629" s="2" t="n">
        <v>33.79</v>
      </c>
    </row>
    <row r="630" customFormat="false" ht="15" hidden="false" customHeight="false" outlineLevel="0" collapsed="false">
      <c r="B630" s="1" t="s">
        <v>316</v>
      </c>
      <c r="C630" s="21" t="s">
        <v>337</v>
      </c>
      <c r="E630" s="1" t="s">
        <v>320</v>
      </c>
      <c r="F630" s="1" t="s">
        <v>319</v>
      </c>
      <c r="I630" s="1" t="s">
        <v>69</v>
      </c>
      <c r="J630" s="1" t="n">
        <v>0</v>
      </c>
      <c r="K630" s="2" t="n">
        <v>0</v>
      </c>
    </row>
    <row r="631" customFormat="false" ht="15" hidden="false" customHeight="false" outlineLevel="0" collapsed="false">
      <c r="B631" s="1" t="s">
        <v>316</v>
      </c>
      <c r="C631" s="21" t="s">
        <v>337</v>
      </c>
      <c r="E631" s="1" t="s">
        <v>320</v>
      </c>
      <c r="F631" s="1" t="s">
        <v>319</v>
      </c>
      <c r="I631" s="1" t="s">
        <v>69</v>
      </c>
      <c r="J631" s="1" t="n">
        <v>0</v>
      </c>
      <c r="K631" s="2" t="n">
        <v>0</v>
      </c>
    </row>
    <row r="632" customFormat="false" ht="15" hidden="false" customHeight="false" outlineLevel="0" collapsed="false">
      <c r="B632" s="1" t="s">
        <v>316</v>
      </c>
      <c r="C632" s="21" t="s">
        <v>337</v>
      </c>
      <c r="E632" s="1" t="s">
        <v>124</v>
      </c>
      <c r="F632" s="1" t="s">
        <v>319</v>
      </c>
      <c r="I632" s="1" t="s">
        <v>69</v>
      </c>
      <c r="J632" s="1" t="n">
        <v>220</v>
      </c>
      <c r="K632" s="2" t="n">
        <v>220</v>
      </c>
    </row>
    <row r="633" customFormat="false" ht="15" hidden="false" customHeight="false" outlineLevel="0" collapsed="false">
      <c r="B633" s="1" t="s">
        <v>316</v>
      </c>
      <c r="C633" s="21" t="s">
        <v>337</v>
      </c>
      <c r="E633" s="1" t="s">
        <v>124</v>
      </c>
      <c r="F633" s="1" t="s">
        <v>319</v>
      </c>
      <c r="I633" s="1" t="s">
        <v>69</v>
      </c>
      <c r="J633" s="1" t="n">
        <v>13.64</v>
      </c>
      <c r="K633" s="2" t="n">
        <v>13.64</v>
      </c>
    </row>
    <row r="634" customFormat="false" ht="15" hidden="false" customHeight="false" outlineLevel="0" collapsed="false">
      <c r="B634" s="1" t="s">
        <v>316</v>
      </c>
      <c r="C634" s="21" t="s">
        <v>337</v>
      </c>
      <c r="E634" s="1" t="s">
        <v>124</v>
      </c>
      <c r="F634" s="1" t="s">
        <v>319</v>
      </c>
      <c r="I634" s="1" t="s">
        <v>69</v>
      </c>
      <c r="J634" s="1" t="n">
        <v>3.19</v>
      </c>
      <c r="K634" s="2" t="n">
        <v>3.19</v>
      </c>
    </row>
    <row r="635" customFormat="false" ht="15" hidden="false" customHeight="false" outlineLevel="0" collapsed="false">
      <c r="B635" s="1" t="s">
        <v>316</v>
      </c>
      <c r="C635" s="21" t="s">
        <v>337</v>
      </c>
      <c r="E635" s="1" t="s">
        <v>124</v>
      </c>
      <c r="F635" s="1" t="s">
        <v>319</v>
      </c>
      <c r="I635" s="1" t="s">
        <v>69</v>
      </c>
      <c r="J635" s="1" t="n">
        <v>1.32</v>
      </c>
      <c r="K635" s="2" t="n">
        <v>1.32</v>
      </c>
    </row>
    <row r="636" customFormat="false" ht="15" hidden="false" customHeight="false" outlineLevel="0" collapsed="false">
      <c r="B636" s="1" t="s">
        <v>316</v>
      </c>
      <c r="C636" s="21" t="s">
        <v>337</v>
      </c>
      <c r="E636" s="1" t="s">
        <v>124</v>
      </c>
      <c r="F636" s="1" t="s">
        <v>319</v>
      </c>
      <c r="I636" s="1" t="s">
        <v>69</v>
      </c>
      <c r="J636" s="1" t="n">
        <v>2.42</v>
      </c>
      <c r="K636" s="2" t="n">
        <v>2.42</v>
      </c>
    </row>
    <row r="637" customFormat="false" ht="15" hidden="false" customHeight="false" outlineLevel="0" collapsed="false">
      <c r="B637" s="1" t="s">
        <v>316</v>
      </c>
      <c r="C637" s="21" t="s">
        <v>337</v>
      </c>
      <c r="E637" s="1" t="s">
        <v>247</v>
      </c>
      <c r="F637" s="1" t="s">
        <v>319</v>
      </c>
      <c r="I637" s="1" t="s">
        <v>69</v>
      </c>
      <c r="J637" s="1" t="n">
        <v>2330.4</v>
      </c>
      <c r="K637" s="2" t="n">
        <v>2330.4</v>
      </c>
    </row>
    <row r="638" customFormat="false" ht="15" hidden="false" customHeight="false" outlineLevel="0" collapsed="false">
      <c r="B638" s="1" t="s">
        <v>316</v>
      </c>
      <c r="C638" s="21" t="s">
        <v>337</v>
      </c>
      <c r="E638" s="1" t="s">
        <v>247</v>
      </c>
      <c r="F638" s="1" t="s">
        <v>319</v>
      </c>
      <c r="I638" s="1" t="s">
        <v>69</v>
      </c>
      <c r="J638" s="1" t="n">
        <v>144.49</v>
      </c>
      <c r="K638" s="2" t="n">
        <v>144.49</v>
      </c>
    </row>
    <row r="639" customFormat="false" ht="15" hidden="false" customHeight="false" outlineLevel="0" collapsed="false">
      <c r="B639" s="1" t="s">
        <v>316</v>
      </c>
      <c r="C639" s="21" t="s">
        <v>337</v>
      </c>
      <c r="E639" s="1" t="s">
        <v>247</v>
      </c>
      <c r="F639" s="1" t="s">
        <v>319</v>
      </c>
      <c r="I639" s="1" t="s">
        <v>69</v>
      </c>
      <c r="J639" s="1" t="n">
        <v>33.79</v>
      </c>
      <c r="K639" s="2" t="n">
        <v>33.79</v>
      </c>
    </row>
    <row r="640" customFormat="false" ht="15" hidden="false" customHeight="false" outlineLevel="0" collapsed="false">
      <c r="B640" s="1" t="s">
        <v>316</v>
      </c>
      <c r="C640" s="21" t="s">
        <v>337</v>
      </c>
      <c r="E640" s="1" t="s">
        <v>247</v>
      </c>
      <c r="F640" s="1" t="s">
        <v>319</v>
      </c>
      <c r="I640" s="1" t="s">
        <v>69</v>
      </c>
      <c r="J640" s="1" t="n">
        <v>0</v>
      </c>
      <c r="K640" s="2" t="n">
        <v>0</v>
      </c>
    </row>
    <row r="641" customFormat="false" ht="15" hidden="false" customHeight="false" outlineLevel="0" collapsed="false">
      <c r="B641" s="1" t="s">
        <v>316</v>
      </c>
      <c r="C641" s="21" t="s">
        <v>337</v>
      </c>
      <c r="E641" s="1" t="s">
        <v>247</v>
      </c>
      <c r="F641" s="1" t="s">
        <v>319</v>
      </c>
      <c r="I641" s="1" t="s">
        <v>69</v>
      </c>
      <c r="J641" s="1" t="n">
        <v>0</v>
      </c>
      <c r="K641" s="2" t="n">
        <v>0</v>
      </c>
    </row>
    <row r="642" customFormat="false" ht="15" hidden="false" customHeight="false" outlineLevel="0" collapsed="false">
      <c r="B642" s="1" t="s">
        <v>316</v>
      </c>
      <c r="C642" s="21" t="s">
        <v>337</v>
      </c>
      <c r="E642" s="1" t="s">
        <v>124</v>
      </c>
      <c r="F642" s="1" t="s">
        <v>319</v>
      </c>
      <c r="I642" s="1" t="s">
        <v>69</v>
      </c>
      <c r="J642" s="1" t="n">
        <v>1035</v>
      </c>
      <c r="K642" s="2" t="n">
        <v>1035</v>
      </c>
    </row>
    <row r="643" customFormat="false" ht="15" hidden="false" customHeight="false" outlineLevel="0" collapsed="false">
      <c r="B643" s="1" t="s">
        <v>316</v>
      </c>
      <c r="C643" s="21" t="s">
        <v>337</v>
      </c>
      <c r="E643" s="1" t="s">
        <v>321</v>
      </c>
      <c r="F643" s="1" t="s">
        <v>319</v>
      </c>
      <c r="I643" s="1" t="s">
        <v>69</v>
      </c>
      <c r="J643" s="1" t="n">
        <v>0</v>
      </c>
      <c r="K643" s="2" t="n">
        <v>0</v>
      </c>
    </row>
    <row r="644" customFormat="false" ht="15" hidden="false" customHeight="false" outlineLevel="0" collapsed="false">
      <c r="B644" s="1" t="s">
        <v>316</v>
      </c>
      <c r="C644" s="21" t="s">
        <v>337</v>
      </c>
      <c r="E644" s="1" t="s">
        <v>124</v>
      </c>
      <c r="F644" s="1" t="s">
        <v>319</v>
      </c>
      <c r="I644" s="1" t="s">
        <v>69</v>
      </c>
      <c r="J644" s="1" t="n">
        <v>64.17</v>
      </c>
      <c r="K644" s="2" t="n">
        <v>64.17</v>
      </c>
    </row>
    <row r="645" customFormat="false" ht="15" hidden="false" customHeight="false" outlineLevel="0" collapsed="false">
      <c r="B645" s="1" t="s">
        <v>316</v>
      </c>
      <c r="C645" s="21" t="s">
        <v>337</v>
      </c>
      <c r="E645" s="1" t="s">
        <v>124</v>
      </c>
      <c r="F645" s="1" t="s">
        <v>319</v>
      </c>
      <c r="I645" s="1" t="s">
        <v>69</v>
      </c>
      <c r="J645" s="1" t="n">
        <v>15</v>
      </c>
      <c r="K645" s="2" t="n">
        <v>15</v>
      </c>
    </row>
    <row r="646" customFormat="false" ht="15" hidden="false" customHeight="false" outlineLevel="0" collapsed="false">
      <c r="B646" s="1" t="s">
        <v>316</v>
      </c>
      <c r="C646" s="21" t="s">
        <v>337</v>
      </c>
      <c r="E646" s="1" t="s">
        <v>124</v>
      </c>
      <c r="F646" s="1" t="s">
        <v>319</v>
      </c>
      <c r="I646" s="1" t="s">
        <v>69</v>
      </c>
      <c r="J646" s="1" t="n">
        <v>6.18</v>
      </c>
      <c r="K646" s="2" t="n">
        <v>6.18</v>
      </c>
    </row>
    <row r="647" customFormat="false" ht="15" hidden="false" customHeight="false" outlineLevel="0" collapsed="false">
      <c r="B647" s="1" t="s">
        <v>316</v>
      </c>
      <c r="C647" s="21" t="s">
        <v>337</v>
      </c>
      <c r="E647" s="1" t="s">
        <v>124</v>
      </c>
      <c r="F647" s="1" t="s">
        <v>319</v>
      </c>
      <c r="I647" s="1" t="s">
        <v>69</v>
      </c>
      <c r="J647" s="1" t="n">
        <v>11.38</v>
      </c>
      <c r="K647" s="2" t="n">
        <v>11.38</v>
      </c>
    </row>
    <row r="648" customFormat="false" ht="15" hidden="false" customHeight="false" outlineLevel="0" collapsed="false">
      <c r="B648" s="1" t="s">
        <v>313</v>
      </c>
      <c r="C648" s="21" t="s">
        <v>75</v>
      </c>
      <c r="E648" s="1" t="s">
        <v>275</v>
      </c>
      <c r="F648" s="1" t="s">
        <v>323</v>
      </c>
      <c r="I648" s="1" t="s">
        <v>69</v>
      </c>
      <c r="J648" s="1" t="n">
        <v>25</v>
      </c>
      <c r="K648" s="2" t="n">
        <v>25</v>
      </c>
    </row>
    <row r="649" customFormat="false" ht="15" hidden="false" customHeight="false" outlineLevel="0" collapsed="false">
      <c r="B649" s="1" t="s">
        <v>316</v>
      </c>
      <c r="C649" s="21" t="s">
        <v>76</v>
      </c>
      <c r="E649" s="1" t="s">
        <v>318</v>
      </c>
      <c r="F649" s="1" t="s">
        <v>319</v>
      </c>
      <c r="I649" s="1" t="s">
        <v>69</v>
      </c>
      <c r="J649" s="1" t="n">
        <v>1000.2</v>
      </c>
      <c r="K649" s="2" t="n">
        <v>1000.2</v>
      </c>
    </row>
    <row r="650" customFormat="false" ht="15" hidden="false" customHeight="false" outlineLevel="0" collapsed="false">
      <c r="B650" s="1" t="s">
        <v>316</v>
      </c>
      <c r="C650" s="21" t="s">
        <v>76</v>
      </c>
      <c r="E650" s="1" t="s">
        <v>318</v>
      </c>
      <c r="F650" s="1" t="s">
        <v>319</v>
      </c>
      <c r="I650" s="1" t="s">
        <v>69</v>
      </c>
      <c r="J650" s="1" t="n">
        <v>0</v>
      </c>
      <c r="K650" s="2" t="n">
        <v>0</v>
      </c>
    </row>
    <row r="651" customFormat="false" ht="15" hidden="false" customHeight="false" outlineLevel="0" collapsed="false">
      <c r="B651" s="1" t="s">
        <v>316</v>
      </c>
      <c r="C651" s="21" t="s">
        <v>76</v>
      </c>
      <c r="E651" s="1" t="s">
        <v>318</v>
      </c>
      <c r="F651" s="1" t="s">
        <v>319</v>
      </c>
      <c r="I651" s="1" t="s">
        <v>69</v>
      </c>
      <c r="J651" s="1" t="n">
        <v>62.01</v>
      </c>
      <c r="K651" s="2" t="n">
        <v>62.01</v>
      </c>
    </row>
    <row r="652" customFormat="false" ht="15" hidden="false" customHeight="false" outlineLevel="0" collapsed="false">
      <c r="B652" s="1" t="s">
        <v>316</v>
      </c>
      <c r="C652" s="21" t="s">
        <v>76</v>
      </c>
      <c r="E652" s="1" t="s">
        <v>318</v>
      </c>
      <c r="F652" s="1" t="s">
        <v>319</v>
      </c>
      <c r="I652" s="1" t="s">
        <v>69</v>
      </c>
      <c r="J652" s="1" t="n">
        <v>14.51</v>
      </c>
      <c r="K652" s="2" t="n">
        <v>14.51</v>
      </c>
    </row>
    <row r="653" customFormat="false" ht="15" hidden="false" customHeight="false" outlineLevel="0" collapsed="false">
      <c r="B653" s="1" t="s">
        <v>316</v>
      </c>
      <c r="C653" s="21" t="s">
        <v>76</v>
      </c>
      <c r="E653" s="1" t="s">
        <v>318</v>
      </c>
      <c r="F653" s="1" t="s">
        <v>319</v>
      </c>
      <c r="I653" s="1" t="s">
        <v>69</v>
      </c>
      <c r="J653" s="1" t="n">
        <v>0</v>
      </c>
      <c r="K653" s="2" t="n">
        <v>0</v>
      </c>
    </row>
    <row r="654" customFormat="false" ht="15" hidden="false" customHeight="false" outlineLevel="0" collapsed="false">
      <c r="B654" s="1" t="s">
        <v>316</v>
      </c>
      <c r="C654" s="21" t="s">
        <v>76</v>
      </c>
      <c r="E654" s="1" t="s">
        <v>318</v>
      </c>
      <c r="F654" s="1" t="s">
        <v>319</v>
      </c>
      <c r="I654" s="1" t="s">
        <v>69</v>
      </c>
      <c r="J654" s="1" t="n">
        <v>0</v>
      </c>
      <c r="K654" s="2" t="n">
        <v>0</v>
      </c>
    </row>
    <row r="655" customFormat="false" ht="15" hidden="false" customHeight="false" outlineLevel="0" collapsed="false">
      <c r="B655" s="1" t="s">
        <v>316</v>
      </c>
      <c r="C655" s="21" t="s">
        <v>76</v>
      </c>
      <c r="E655" s="1" t="s">
        <v>320</v>
      </c>
      <c r="F655" s="1" t="s">
        <v>319</v>
      </c>
      <c r="I655" s="1" t="s">
        <v>69</v>
      </c>
      <c r="J655" s="1" t="n">
        <v>2330.4</v>
      </c>
      <c r="K655" s="2" t="n">
        <v>2330.4</v>
      </c>
    </row>
    <row r="656" customFormat="false" ht="15" hidden="false" customHeight="false" outlineLevel="0" collapsed="false">
      <c r="B656" s="1" t="s">
        <v>316</v>
      </c>
      <c r="C656" s="21" t="s">
        <v>76</v>
      </c>
      <c r="E656" s="1" t="s">
        <v>320</v>
      </c>
      <c r="F656" s="1" t="s">
        <v>319</v>
      </c>
      <c r="I656" s="1" t="s">
        <v>69</v>
      </c>
      <c r="J656" s="1" t="n">
        <v>0</v>
      </c>
      <c r="K656" s="2" t="n">
        <v>0</v>
      </c>
    </row>
    <row r="657" customFormat="false" ht="15" hidden="false" customHeight="false" outlineLevel="0" collapsed="false">
      <c r="B657" s="1" t="s">
        <v>316</v>
      </c>
      <c r="C657" s="21" t="s">
        <v>76</v>
      </c>
      <c r="E657" s="1" t="s">
        <v>320</v>
      </c>
      <c r="F657" s="1" t="s">
        <v>319</v>
      </c>
      <c r="I657" s="1" t="s">
        <v>69</v>
      </c>
      <c r="J657" s="1" t="n">
        <v>144.48</v>
      </c>
      <c r="K657" s="2" t="n">
        <v>144.48</v>
      </c>
    </row>
    <row r="658" customFormat="false" ht="15" hidden="false" customHeight="false" outlineLevel="0" collapsed="false">
      <c r="B658" s="1" t="s">
        <v>316</v>
      </c>
      <c r="C658" s="21" t="s">
        <v>76</v>
      </c>
      <c r="E658" s="1" t="s">
        <v>320</v>
      </c>
      <c r="F658" s="1" t="s">
        <v>319</v>
      </c>
      <c r="I658" s="1" t="s">
        <v>69</v>
      </c>
      <c r="J658" s="1" t="n">
        <v>33.79</v>
      </c>
      <c r="K658" s="2" t="n">
        <v>33.79</v>
      </c>
    </row>
    <row r="659" customFormat="false" ht="15" hidden="false" customHeight="false" outlineLevel="0" collapsed="false">
      <c r="B659" s="1" t="s">
        <v>316</v>
      </c>
      <c r="C659" s="21" t="s">
        <v>76</v>
      </c>
      <c r="E659" s="1" t="s">
        <v>320</v>
      </c>
      <c r="F659" s="1" t="s">
        <v>319</v>
      </c>
      <c r="I659" s="1" t="s">
        <v>69</v>
      </c>
      <c r="J659" s="1" t="n">
        <v>0</v>
      </c>
      <c r="K659" s="2" t="n">
        <v>0</v>
      </c>
    </row>
    <row r="660" customFormat="false" ht="15" hidden="false" customHeight="false" outlineLevel="0" collapsed="false">
      <c r="B660" s="1" t="s">
        <v>316</v>
      </c>
      <c r="C660" s="21" t="s">
        <v>76</v>
      </c>
      <c r="E660" s="1" t="s">
        <v>320</v>
      </c>
      <c r="F660" s="1" t="s">
        <v>319</v>
      </c>
      <c r="I660" s="1" t="s">
        <v>69</v>
      </c>
      <c r="J660" s="1" t="n">
        <v>0</v>
      </c>
      <c r="K660" s="2" t="n">
        <v>0</v>
      </c>
    </row>
    <row r="661" customFormat="false" ht="15" hidden="false" customHeight="false" outlineLevel="0" collapsed="false">
      <c r="B661" s="1" t="s">
        <v>316</v>
      </c>
      <c r="C661" s="21" t="s">
        <v>76</v>
      </c>
      <c r="E661" s="1" t="s">
        <v>124</v>
      </c>
      <c r="F661" s="1" t="s">
        <v>319</v>
      </c>
      <c r="I661" s="1" t="s">
        <v>69</v>
      </c>
      <c r="J661" s="1" t="n">
        <v>220</v>
      </c>
      <c r="K661" s="2" t="n">
        <v>220</v>
      </c>
    </row>
    <row r="662" customFormat="false" ht="15" hidden="false" customHeight="false" outlineLevel="0" collapsed="false">
      <c r="B662" s="1" t="s">
        <v>316</v>
      </c>
      <c r="C662" s="21" t="s">
        <v>76</v>
      </c>
      <c r="E662" s="1" t="s">
        <v>124</v>
      </c>
      <c r="F662" s="1" t="s">
        <v>319</v>
      </c>
      <c r="I662" s="1" t="s">
        <v>69</v>
      </c>
      <c r="J662" s="1" t="n">
        <v>13.64</v>
      </c>
      <c r="K662" s="2" t="n">
        <v>13.64</v>
      </c>
    </row>
    <row r="663" customFormat="false" ht="15" hidden="false" customHeight="false" outlineLevel="0" collapsed="false">
      <c r="B663" s="1" t="s">
        <v>316</v>
      </c>
      <c r="C663" s="21" t="s">
        <v>76</v>
      </c>
      <c r="E663" s="1" t="s">
        <v>124</v>
      </c>
      <c r="F663" s="1" t="s">
        <v>319</v>
      </c>
      <c r="I663" s="1" t="s">
        <v>69</v>
      </c>
      <c r="J663" s="1" t="n">
        <v>3.19</v>
      </c>
      <c r="K663" s="2" t="n">
        <v>3.19</v>
      </c>
    </row>
    <row r="664" customFormat="false" ht="15" hidden="false" customHeight="false" outlineLevel="0" collapsed="false">
      <c r="B664" s="1" t="s">
        <v>316</v>
      </c>
      <c r="C664" s="21" t="s">
        <v>76</v>
      </c>
      <c r="E664" s="1" t="s">
        <v>124</v>
      </c>
      <c r="F664" s="1" t="s">
        <v>319</v>
      </c>
      <c r="I664" s="1" t="s">
        <v>69</v>
      </c>
      <c r="J664" s="1" t="n">
        <v>1.32</v>
      </c>
      <c r="K664" s="2" t="n">
        <v>1.32</v>
      </c>
    </row>
    <row r="665" customFormat="false" ht="15" hidden="false" customHeight="false" outlineLevel="0" collapsed="false">
      <c r="B665" s="1" t="s">
        <v>316</v>
      </c>
      <c r="C665" s="21" t="s">
        <v>76</v>
      </c>
      <c r="E665" s="1" t="s">
        <v>124</v>
      </c>
      <c r="F665" s="1" t="s">
        <v>319</v>
      </c>
      <c r="I665" s="1" t="s">
        <v>69</v>
      </c>
      <c r="J665" s="1" t="n">
        <v>2.42</v>
      </c>
      <c r="K665" s="2" t="n">
        <v>2.42</v>
      </c>
    </row>
    <row r="666" customFormat="false" ht="15" hidden="false" customHeight="false" outlineLevel="0" collapsed="false">
      <c r="B666" s="1" t="s">
        <v>316</v>
      </c>
      <c r="C666" s="21" t="s">
        <v>76</v>
      </c>
      <c r="E666" s="1" t="s">
        <v>247</v>
      </c>
      <c r="F666" s="1" t="s">
        <v>319</v>
      </c>
      <c r="I666" s="1" t="s">
        <v>69</v>
      </c>
      <c r="J666" s="1" t="n">
        <v>2330.4</v>
      </c>
      <c r="K666" s="2" t="n">
        <v>2330.4</v>
      </c>
    </row>
    <row r="667" customFormat="false" ht="15" hidden="false" customHeight="false" outlineLevel="0" collapsed="false">
      <c r="B667" s="1" t="s">
        <v>316</v>
      </c>
      <c r="C667" s="21" t="s">
        <v>76</v>
      </c>
      <c r="E667" s="1" t="s">
        <v>247</v>
      </c>
      <c r="F667" s="1" t="s">
        <v>319</v>
      </c>
      <c r="I667" s="1" t="s">
        <v>69</v>
      </c>
      <c r="J667" s="1" t="n">
        <v>144.48</v>
      </c>
      <c r="K667" s="2" t="n">
        <v>144.48</v>
      </c>
    </row>
    <row r="668" customFormat="false" ht="15" hidden="false" customHeight="false" outlineLevel="0" collapsed="false">
      <c r="B668" s="1" t="s">
        <v>316</v>
      </c>
      <c r="C668" s="21" t="s">
        <v>76</v>
      </c>
      <c r="E668" s="1" t="s">
        <v>247</v>
      </c>
      <c r="F668" s="1" t="s">
        <v>319</v>
      </c>
      <c r="I668" s="1" t="s">
        <v>69</v>
      </c>
      <c r="J668" s="1" t="n">
        <v>33.79</v>
      </c>
      <c r="K668" s="2" t="n">
        <v>33.79</v>
      </c>
    </row>
    <row r="669" customFormat="false" ht="15" hidden="false" customHeight="false" outlineLevel="0" collapsed="false">
      <c r="B669" s="1" t="s">
        <v>316</v>
      </c>
      <c r="C669" s="21" t="s">
        <v>76</v>
      </c>
      <c r="E669" s="1" t="s">
        <v>247</v>
      </c>
      <c r="F669" s="1" t="s">
        <v>319</v>
      </c>
      <c r="I669" s="1" t="s">
        <v>69</v>
      </c>
      <c r="J669" s="1" t="n">
        <v>0</v>
      </c>
      <c r="K669" s="2" t="n">
        <v>0</v>
      </c>
    </row>
    <row r="670" customFormat="false" ht="15" hidden="false" customHeight="false" outlineLevel="0" collapsed="false">
      <c r="B670" s="1" t="s">
        <v>316</v>
      </c>
      <c r="C670" s="21" t="s">
        <v>76</v>
      </c>
      <c r="E670" s="1" t="s">
        <v>247</v>
      </c>
      <c r="F670" s="1" t="s">
        <v>319</v>
      </c>
      <c r="I670" s="1" t="s">
        <v>69</v>
      </c>
      <c r="J670" s="1" t="n">
        <v>0</v>
      </c>
      <c r="K670" s="2" t="n">
        <v>0</v>
      </c>
    </row>
    <row r="671" customFormat="false" ht="15" hidden="false" customHeight="false" outlineLevel="0" collapsed="false">
      <c r="B671" s="1" t="s">
        <v>316</v>
      </c>
      <c r="C671" s="21" t="s">
        <v>76</v>
      </c>
      <c r="E671" s="1" t="s">
        <v>321</v>
      </c>
      <c r="F671" s="1" t="s">
        <v>319</v>
      </c>
      <c r="I671" s="1" t="s">
        <v>69</v>
      </c>
      <c r="J671" s="1" t="n">
        <v>1035</v>
      </c>
      <c r="K671" s="2" t="n">
        <v>1035</v>
      </c>
    </row>
    <row r="672" customFormat="false" ht="15" hidden="false" customHeight="false" outlineLevel="0" collapsed="false">
      <c r="B672" s="1" t="s">
        <v>316</v>
      </c>
      <c r="C672" s="21" t="s">
        <v>76</v>
      </c>
      <c r="E672" s="1" t="s">
        <v>321</v>
      </c>
      <c r="F672" s="1" t="s">
        <v>319</v>
      </c>
      <c r="I672" s="1" t="s">
        <v>69</v>
      </c>
      <c r="J672" s="1" t="n">
        <v>0</v>
      </c>
      <c r="K672" s="2" t="n">
        <v>0</v>
      </c>
    </row>
    <row r="673" customFormat="false" ht="15" hidden="false" customHeight="false" outlineLevel="0" collapsed="false">
      <c r="B673" s="1" t="s">
        <v>316</v>
      </c>
      <c r="C673" s="21" t="s">
        <v>76</v>
      </c>
      <c r="E673" s="1" t="s">
        <v>321</v>
      </c>
      <c r="F673" s="1" t="s">
        <v>319</v>
      </c>
      <c r="I673" s="1" t="s">
        <v>69</v>
      </c>
      <c r="J673" s="1" t="n">
        <v>64.17</v>
      </c>
      <c r="K673" s="2" t="n">
        <v>64.17</v>
      </c>
    </row>
    <row r="674" customFormat="false" ht="15" hidden="false" customHeight="false" outlineLevel="0" collapsed="false">
      <c r="B674" s="1" t="s">
        <v>316</v>
      </c>
      <c r="C674" s="21" t="s">
        <v>76</v>
      </c>
      <c r="E674" s="1" t="s">
        <v>321</v>
      </c>
      <c r="F674" s="1" t="s">
        <v>319</v>
      </c>
      <c r="I674" s="1" t="s">
        <v>69</v>
      </c>
      <c r="J674" s="1" t="n">
        <v>15.01</v>
      </c>
      <c r="K674" s="2" t="n">
        <v>15.01</v>
      </c>
    </row>
    <row r="675" customFormat="false" ht="15" hidden="false" customHeight="false" outlineLevel="0" collapsed="false">
      <c r="B675" s="1" t="s">
        <v>316</v>
      </c>
      <c r="C675" s="21" t="s">
        <v>76</v>
      </c>
      <c r="E675" s="1" t="s">
        <v>321</v>
      </c>
      <c r="F675" s="1" t="s">
        <v>319</v>
      </c>
      <c r="I675" s="1" t="s">
        <v>69</v>
      </c>
      <c r="J675" s="1" t="n">
        <v>0</v>
      </c>
      <c r="K675" s="2" t="n">
        <v>0</v>
      </c>
    </row>
    <row r="676" customFormat="false" ht="15" hidden="false" customHeight="false" outlineLevel="0" collapsed="false">
      <c r="B676" s="1" t="s">
        <v>316</v>
      </c>
      <c r="C676" s="21" t="s">
        <v>76</v>
      </c>
      <c r="E676" s="1" t="s">
        <v>321</v>
      </c>
      <c r="F676" s="1" t="s">
        <v>319</v>
      </c>
      <c r="I676" s="1" t="s">
        <v>69</v>
      </c>
      <c r="J676" s="1" t="n">
        <v>7.65</v>
      </c>
      <c r="K676" s="2" t="n">
        <v>7.65</v>
      </c>
    </row>
    <row r="677" customFormat="false" ht="15" hidden="false" customHeight="false" outlineLevel="0" collapsed="false">
      <c r="B677" s="1" t="s">
        <v>313</v>
      </c>
      <c r="C677" s="21" t="s">
        <v>338</v>
      </c>
      <c r="E677" s="1" t="s">
        <v>275</v>
      </c>
      <c r="F677" s="1" t="s">
        <v>323</v>
      </c>
      <c r="I677" s="1" t="s">
        <v>69</v>
      </c>
      <c r="J677" s="1" t="n">
        <v>25</v>
      </c>
      <c r="K677" s="2" t="n">
        <v>25</v>
      </c>
    </row>
    <row r="678" customFormat="false" ht="15" hidden="false" customHeight="false" outlineLevel="0" collapsed="false">
      <c r="B678" s="1" t="s">
        <v>316</v>
      </c>
      <c r="C678" s="21" t="s">
        <v>339</v>
      </c>
      <c r="E678" s="1" t="s">
        <v>318</v>
      </c>
      <c r="F678" s="1" t="s">
        <v>319</v>
      </c>
      <c r="I678" s="1" t="s">
        <v>69</v>
      </c>
      <c r="J678" s="1" t="n">
        <v>1000.2</v>
      </c>
      <c r="K678" s="2" t="n">
        <v>1000.2</v>
      </c>
    </row>
    <row r="679" customFormat="false" ht="15" hidden="false" customHeight="false" outlineLevel="0" collapsed="false">
      <c r="B679" s="1" t="s">
        <v>316</v>
      </c>
      <c r="C679" s="21" t="s">
        <v>339</v>
      </c>
      <c r="E679" s="1" t="s">
        <v>318</v>
      </c>
      <c r="F679" s="1" t="s">
        <v>319</v>
      </c>
      <c r="I679" s="1" t="s">
        <v>69</v>
      </c>
      <c r="J679" s="1" t="n">
        <v>0</v>
      </c>
      <c r="K679" s="2" t="n">
        <v>0</v>
      </c>
    </row>
    <row r="680" customFormat="false" ht="15" hidden="false" customHeight="false" outlineLevel="0" collapsed="false">
      <c r="B680" s="1" t="s">
        <v>316</v>
      </c>
      <c r="C680" s="21" t="s">
        <v>339</v>
      </c>
      <c r="E680" s="1" t="s">
        <v>318</v>
      </c>
      <c r="F680" s="1" t="s">
        <v>319</v>
      </c>
      <c r="I680" s="1" t="s">
        <v>69</v>
      </c>
      <c r="J680" s="1" t="n">
        <v>62.01</v>
      </c>
      <c r="K680" s="2" t="n">
        <v>62.01</v>
      </c>
    </row>
    <row r="681" customFormat="false" ht="15" hidden="false" customHeight="false" outlineLevel="0" collapsed="false">
      <c r="B681" s="1" t="s">
        <v>316</v>
      </c>
      <c r="C681" s="21" t="s">
        <v>339</v>
      </c>
      <c r="E681" s="1" t="s">
        <v>318</v>
      </c>
      <c r="F681" s="1" t="s">
        <v>319</v>
      </c>
      <c r="I681" s="1" t="s">
        <v>69</v>
      </c>
      <c r="J681" s="1" t="n">
        <v>14.5</v>
      </c>
      <c r="K681" s="2" t="n">
        <v>14.5</v>
      </c>
    </row>
    <row r="682" customFormat="false" ht="15" hidden="false" customHeight="false" outlineLevel="0" collapsed="false">
      <c r="B682" s="1" t="s">
        <v>316</v>
      </c>
      <c r="C682" s="21" t="s">
        <v>339</v>
      </c>
      <c r="E682" s="1" t="s">
        <v>318</v>
      </c>
      <c r="F682" s="1" t="s">
        <v>319</v>
      </c>
      <c r="I682" s="1" t="s">
        <v>69</v>
      </c>
      <c r="J682" s="1" t="n">
        <v>0</v>
      </c>
      <c r="K682" s="2" t="n">
        <v>0</v>
      </c>
    </row>
    <row r="683" customFormat="false" ht="15" hidden="false" customHeight="false" outlineLevel="0" collapsed="false">
      <c r="B683" s="1" t="s">
        <v>316</v>
      </c>
      <c r="C683" s="21" t="s">
        <v>339</v>
      </c>
      <c r="E683" s="1" t="s">
        <v>318</v>
      </c>
      <c r="F683" s="1" t="s">
        <v>319</v>
      </c>
      <c r="I683" s="1" t="s">
        <v>69</v>
      </c>
      <c r="J683" s="1" t="n">
        <v>0</v>
      </c>
      <c r="K683" s="2" t="n">
        <v>0</v>
      </c>
    </row>
    <row r="684" customFormat="false" ht="15" hidden="false" customHeight="false" outlineLevel="0" collapsed="false">
      <c r="B684" s="1" t="s">
        <v>316</v>
      </c>
      <c r="C684" s="21" t="s">
        <v>339</v>
      </c>
      <c r="E684" s="1" t="s">
        <v>320</v>
      </c>
      <c r="F684" s="1" t="s">
        <v>319</v>
      </c>
      <c r="I684" s="1" t="s">
        <v>69</v>
      </c>
      <c r="J684" s="1" t="n">
        <v>2330.4</v>
      </c>
      <c r="K684" s="2" t="n">
        <v>2330.4</v>
      </c>
    </row>
    <row r="685" customFormat="false" ht="15" hidden="false" customHeight="false" outlineLevel="0" collapsed="false">
      <c r="B685" s="1" t="s">
        <v>316</v>
      </c>
      <c r="C685" s="21" t="s">
        <v>339</v>
      </c>
      <c r="E685" s="1" t="s">
        <v>320</v>
      </c>
      <c r="F685" s="1" t="s">
        <v>319</v>
      </c>
      <c r="I685" s="1" t="s">
        <v>69</v>
      </c>
      <c r="J685" s="1" t="n">
        <v>0</v>
      </c>
      <c r="K685" s="2" t="n">
        <v>0</v>
      </c>
    </row>
    <row r="686" customFormat="false" ht="15" hidden="false" customHeight="false" outlineLevel="0" collapsed="false">
      <c r="B686" s="1" t="s">
        <v>316</v>
      </c>
      <c r="C686" s="21" t="s">
        <v>339</v>
      </c>
      <c r="E686" s="1" t="s">
        <v>320</v>
      </c>
      <c r="F686" s="1" t="s">
        <v>319</v>
      </c>
      <c r="I686" s="1" t="s">
        <v>69</v>
      </c>
      <c r="J686" s="1" t="n">
        <v>144.49</v>
      </c>
      <c r="K686" s="2" t="n">
        <v>144.49</v>
      </c>
    </row>
    <row r="687" customFormat="false" ht="15" hidden="false" customHeight="false" outlineLevel="0" collapsed="false">
      <c r="B687" s="1" t="s">
        <v>316</v>
      </c>
      <c r="C687" s="21" t="s">
        <v>339</v>
      </c>
      <c r="E687" s="1" t="s">
        <v>320</v>
      </c>
      <c r="F687" s="1" t="s">
        <v>319</v>
      </c>
      <c r="I687" s="1" t="s">
        <v>69</v>
      </c>
      <c r="J687" s="1" t="n">
        <v>33.79</v>
      </c>
      <c r="K687" s="2" t="n">
        <v>33.79</v>
      </c>
    </row>
    <row r="688" customFormat="false" ht="15" hidden="false" customHeight="false" outlineLevel="0" collapsed="false">
      <c r="B688" s="1" t="s">
        <v>316</v>
      </c>
      <c r="C688" s="21" t="s">
        <v>339</v>
      </c>
      <c r="E688" s="1" t="s">
        <v>320</v>
      </c>
      <c r="F688" s="1" t="s">
        <v>319</v>
      </c>
      <c r="I688" s="1" t="s">
        <v>69</v>
      </c>
      <c r="J688" s="1" t="n">
        <v>0</v>
      </c>
      <c r="K688" s="2" t="n">
        <v>0</v>
      </c>
    </row>
    <row r="689" customFormat="false" ht="15" hidden="false" customHeight="false" outlineLevel="0" collapsed="false">
      <c r="B689" s="1" t="s">
        <v>316</v>
      </c>
      <c r="C689" s="21" t="s">
        <v>339</v>
      </c>
      <c r="E689" s="1" t="s">
        <v>320</v>
      </c>
      <c r="F689" s="1" t="s">
        <v>319</v>
      </c>
      <c r="I689" s="1" t="s">
        <v>69</v>
      </c>
      <c r="J689" s="1" t="n">
        <v>0</v>
      </c>
      <c r="K689" s="2" t="n">
        <v>0</v>
      </c>
    </row>
    <row r="690" customFormat="false" ht="15" hidden="false" customHeight="false" outlineLevel="0" collapsed="false">
      <c r="B690" s="1" t="s">
        <v>316</v>
      </c>
      <c r="C690" s="21" t="s">
        <v>339</v>
      </c>
      <c r="E690" s="1" t="s">
        <v>340</v>
      </c>
      <c r="F690" s="1" t="s">
        <v>319</v>
      </c>
      <c r="I690" s="1" t="s">
        <v>69</v>
      </c>
      <c r="J690" s="1" t="n">
        <v>220</v>
      </c>
      <c r="K690" s="2" t="n">
        <v>220</v>
      </c>
    </row>
    <row r="691" customFormat="false" ht="15" hidden="false" customHeight="false" outlineLevel="0" collapsed="false">
      <c r="B691" s="1" t="s">
        <v>316</v>
      </c>
      <c r="C691" s="21" t="s">
        <v>339</v>
      </c>
      <c r="E691" s="1" t="s">
        <v>340</v>
      </c>
      <c r="F691" s="1" t="s">
        <v>319</v>
      </c>
      <c r="I691" s="1" t="s">
        <v>69</v>
      </c>
      <c r="J691" s="1" t="n">
        <v>13.64</v>
      </c>
      <c r="K691" s="2" t="n">
        <v>13.64</v>
      </c>
    </row>
    <row r="692" customFormat="false" ht="15" hidden="false" customHeight="false" outlineLevel="0" collapsed="false">
      <c r="B692" s="1" t="s">
        <v>316</v>
      </c>
      <c r="C692" s="21" t="s">
        <v>339</v>
      </c>
      <c r="E692" s="1" t="s">
        <v>340</v>
      </c>
      <c r="F692" s="1" t="s">
        <v>319</v>
      </c>
      <c r="I692" s="1" t="s">
        <v>69</v>
      </c>
      <c r="J692" s="1" t="n">
        <v>3.19</v>
      </c>
      <c r="K692" s="2" t="n">
        <v>3.19</v>
      </c>
    </row>
    <row r="693" customFormat="false" ht="15" hidden="false" customHeight="false" outlineLevel="0" collapsed="false">
      <c r="B693" s="1" t="s">
        <v>316</v>
      </c>
      <c r="C693" s="21" t="s">
        <v>339</v>
      </c>
      <c r="E693" s="1" t="s">
        <v>340</v>
      </c>
      <c r="F693" s="1" t="s">
        <v>319</v>
      </c>
      <c r="I693" s="1" t="s">
        <v>69</v>
      </c>
      <c r="J693" s="1" t="n">
        <v>1.32</v>
      </c>
      <c r="K693" s="2" t="n">
        <v>1.32</v>
      </c>
    </row>
    <row r="694" customFormat="false" ht="15" hidden="false" customHeight="false" outlineLevel="0" collapsed="false">
      <c r="B694" s="1" t="s">
        <v>316</v>
      </c>
      <c r="C694" s="21" t="s">
        <v>339</v>
      </c>
      <c r="E694" s="1" t="s">
        <v>340</v>
      </c>
      <c r="F694" s="1" t="s">
        <v>319</v>
      </c>
      <c r="I694" s="1" t="s">
        <v>69</v>
      </c>
      <c r="J694" s="1" t="n">
        <v>2.42</v>
      </c>
      <c r="K694" s="2" t="n">
        <v>2.42</v>
      </c>
    </row>
    <row r="695" customFormat="false" ht="15" hidden="false" customHeight="false" outlineLevel="0" collapsed="false">
      <c r="B695" s="1" t="s">
        <v>316</v>
      </c>
      <c r="C695" s="21" t="s">
        <v>339</v>
      </c>
      <c r="E695" s="1" t="s">
        <v>247</v>
      </c>
      <c r="F695" s="1" t="s">
        <v>319</v>
      </c>
      <c r="I695" s="1" t="s">
        <v>69</v>
      </c>
      <c r="J695" s="1" t="n">
        <v>2330.4</v>
      </c>
      <c r="K695" s="2" t="n">
        <v>2330.4</v>
      </c>
    </row>
    <row r="696" customFormat="false" ht="15" hidden="false" customHeight="false" outlineLevel="0" collapsed="false">
      <c r="B696" s="1" t="s">
        <v>316</v>
      </c>
      <c r="C696" s="21" t="s">
        <v>339</v>
      </c>
      <c r="E696" s="1" t="s">
        <v>247</v>
      </c>
      <c r="F696" s="1" t="s">
        <v>319</v>
      </c>
      <c r="I696" s="1" t="s">
        <v>69</v>
      </c>
      <c r="J696" s="1" t="n">
        <v>144.49</v>
      </c>
      <c r="K696" s="2" t="n">
        <v>144.49</v>
      </c>
    </row>
    <row r="697" customFormat="false" ht="15" hidden="false" customHeight="false" outlineLevel="0" collapsed="false">
      <c r="B697" s="1" t="s">
        <v>316</v>
      </c>
      <c r="C697" s="21" t="s">
        <v>339</v>
      </c>
      <c r="E697" s="1" t="s">
        <v>247</v>
      </c>
      <c r="F697" s="1" t="s">
        <v>319</v>
      </c>
      <c r="I697" s="1" t="s">
        <v>69</v>
      </c>
      <c r="J697" s="1" t="n">
        <v>33.79</v>
      </c>
      <c r="K697" s="2" t="n">
        <v>33.79</v>
      </c>
    </row>
    <row r="698" customFormat="false" ht="15" hidden="false" customHeight="false" outlineLevel="0" collapsed="false">
      <c r="B698" s="1" t="s">
        <v>316</v>
      </c>
      <c r="C698" s="21" t="s">
        <v>339</v>
      </c>
      <c r="E698" s="1" t="s">
        <v>247</v>
      </c>
      <c r="F698" s="1" t="s">
        <v>319</v>
      </c>
      <c r="I698" s="1" t="s">
        <v>69</v>
      </c>
      <c r="J698" s="1" t="n">
        <v>0</v>
      </c>
      <c r="K698" s="2" t="n">
        <v>0</v>
      </c>
    </row>
    <row r="699" customFormat="false" ht="15" hidden="false" customHeight="false" outlineLevel="0" collapsed="false">
      <c r="B699" s="1" t="s">
        <v>316</v>
      </c>
      <c r="C699" s="21" t="s">
        <v>339</v>
      </c>
      <c r="E699" s="1" t="s">
        <v>247</v>
      </c>
      <c r="F699" s="1" t="s">
        <v>319</v>
      </c>
      <c r="I699" s="1" t="s">
        <v>69</v>
      </c>
      <c r="J699" s="1" t="n">
        <v>0</v>
      </c>
      <c r="K699" s="2" t="n">
        <v>0</v>
      </c>
    </row>
    <row r="700" customFormat="false" ht="15" hidden="false" customHeight="false" outlineLevel="0" collapsed="false">
      <c r="B700" s="1" t="s">
        <v>316</v>
      </c>
      <c r="C700" s="21" t="s">
        <v>339</v>
      </c>
      <c r="E700" s="1" t="s">
        <v>124</v>
      </c>
      <c r="F700" s="1" t="s">
        <v>319</v>
      </c>
      <c r="I700" s="1" t="s">
        <v>69</v>
      </c>
      <c r="J700" s="1" t="n">
        <v>1080</v>
      </c>
      <c r="K700" s="2" t="n">
        <v>1080</v>
      </c>
    </row>
    <row r="701" customFormat="false" ht="15" hidden="false" customHeight="false" outlineLevel="0" collapsed="false">
      <c r="B701" s="1" t="s">
        <v>316</v>
      </c>
      <c r="C701" s="21" t="s">
        <v>339</v>
      </c>
      <c r="E701" s="1" t="s">
        <v>321</v>
      </c>
      <c r="F701" s="1" t="s">
        <v>319</v>
      </c>
      <c r="I701" s="1" t="s">
        <v>69</v>
      </c>
      <c r="J701" s="1" t="n">
        <v>0</v>
      </c>
      <c r="K701" s="2" t="n">
        <v>0</v>
      </c>
    </row>
    <row r="702" customFormat="false" ht="15" hidden="false" customHeight="false" outlineLevel="0" collapsed="false">
      <c r="B702" s="1" t="s">
        <v>316</v>
      </c>
      <c r="C702" s="21" t="s">
        <v>339</v>
      </c>
      <c r="E702" s="1" t="s">
        <v>124</v>
      </c>
      <c r="F702" s="1" t="s">
        <v>319</v>
      </c>
      <c r="I702" s="1" t="s">
        <v>69</v>
      </c>
      <c r="J702" s="1" t="n">
        <v>66.96</v>
      </c>
      <c r="K702" s="2" t="n">
        <v>66.96</v>
      </c>
    </row>
    <row r="703" customFormat="false" ht="15" hidden="false" customHeight="false" outlineLevel="0" collapsed="false">
      <c r="B703" s="1" t="s">
        <v>316</v>
      </c>
      <c r="C703" s="21" t="s">
        <v>339</v>
      </c>
      <c r="E703" s="1" t="s">
        <v>124</v>
      </c>
      <c r="F703" s="1" t="s">
        <v>319</v>
      </c>
      <c r="I703" s="1" t="s">
        <v>69</v>
      </c>
      <c r="J703" s="1" t="n">
        <v>15.66</v>
      </c>
      <c r="K703" s="2" t="n">
        <v>15.66</v>
      </c>
    </row>
    <row r="704" customFormat="false" ht="15" hidden="false" customHeight="false" outlineLevel="0" collapsed="false">
      <c r="B704" s="1" t="s">
        <v>316</v>
      </c>
      <c r="C704" s="21" t="s">
        <v>339</v>
      </c>
      <c r="E704" s="1" t="s">
        <v>124</v>
      </c>
      <c r="F704" s="1" t="s">
        <v>319</v>
      </c>
      <c r="I704" s="1" t="s">
        <v>69</v>
      </c>
      <c r="J704" s="1" t="n">
        <v>0</v>
      </c>
      <c r="K704" s="2" t="n">
        <v>0</v>
      </c>
    </row>
    <row r="705" customFormat="false" ht="15" hidden="false" customHeight="false" outlineLevel="0" collapsed="false">
      <c r="B705" s="1" t="s">
        <v>316</v>
      </c>
      <c r="C705" s="21" t="s">
        <v>339</v>
      </c>
      <c r="E705" s="1" t="s">
        <v>124</v>
      </c>
      <c r="F705" s="1" t="s">
        <v>319</v>
      </c>
      <c r="I705" s="1" t="s">
        <v>69</v>
      </c>
      <c r="J705" s="1" t="n">
        <v>0</v>
      </c>
      <c r="K705" s="2" t="n">
        <v>0</v>
      </c>
    </row>
    <row r="706" customFormat="false" ht="15" hidden="false" customHeight="false" outlineLevel="0" collapsed="false">
      <c r="B706" s="1" t="s">
        <v>313</v>
      </c>
      <c r="C706" s="21" t="s">
        <v>341</v>
      </c>
      <c r="E706" s="1" t="s">
        <v>275</v>
      </c>
      <c r="F706" s="1" t="s">
        <v>323</v>
      </c>
      <c r="I706" s="1" t="s">
        <v>69</v>
      </c>
      <c r="J706" s="1" t="n">
        <v>25</v>
      </c>
      <c r="K706" s="2" t="n">
        <v>25</v>
      </c>
    </row>
    <row r="707" customFormat="false" ht="15" hidden="false" customHeight="false" outlineLevel="0" collapsed="false">
      <c r="B707" s="1" t="s">
        <v>316</v>
      </c>
      <c r="C707" s="21" t="s">
        <v>342</v>
      </c>
      <c r="E707" s="1" t="s">
        <v>318</v>
      </c>
      <c r="F707" s="1" t="s">
        <v>319</v>
      </c>
      <c r="I707" s="1" t="s">
        <v>69</v>
      </c>
      <c r="J707" s="1" t="n">
        <v>1000.2</v>
      </c>
      <c r="K707" s="2" t="n">
        <v>1000.2</v>
      </c>
    </row>
    <row r="708" customFormat="false" ht="15" hidden="false" customHeight="false" outlineLevel="0" collapsed="false">
      <c r="B708" s="1" t="s">
        <v>316</v>
      </c>
      <c r="C708" s="21" t="s">
        <v>342</v>
      </c>
      <c r="E708" s="1" t="s">
        <v>318</v>
      </c>
      <c r="F708" s="1" t="s">
        <v>319</v>
      </c>
      <c r="I708" s="1" t="s">
        <v>69</v>
      </c>
      <c r="J708" s="1" t="n">
        <v>0</v>
      </c>
      <c r="K708" s="2" t="n">
        <v>0</v>
      </c>
    </row>
    <row r="709" customFormat="false" ht="15" hidden="false" customHeight="false" outlineLevel="0" collapsed="false">
      <c r="B709" s="1" t="s">
        <v>316</v>
      </c>
      <c r="C709" s="21" t="s">
        <v>342</v>
      </c>
      <c r="E709" s="1" t="s">
        <v>318</v>
      </c>
      <c r="F709" s="1" t="s">
        <v>319</v>
      </c>
      <c r="I709" s="1" t="s">
        <v>69</v>
      </c>
      <c r="J709" s="1" t="n">
        <v>62.02</v>
      </c>
      <c r="K709" s="2" t="n">
        <v>62.02</v>
      </c>
    </row>
    <row r="710" customFormat="false" ht="15" hidden="false" customHeight="false" outlineLevel="0" collapsed="false">
      <c r="B710" s="1" t="s">
        <v>316</v>
      </c>
      <c r="C710" s="21" t="s">
        <v>342</v>
      </c>
      <c r="E710" s="1" t="s">
        <v>318</v>
      </c>
      <c r="F710" s="1" t="s">
        <v>319</v>
      </c>
      <c r="I710" s="1" t="s">
        <v>69</v>
      </c>
      <c r="J710" s="1" t="n">
        <v>14.5</v>
      </c>
      <c r="K710" s="2" t="n">
        <v>14.5</v>
      </c>
    </row>
    <row r="711" customFormat="false" ht="15" hidden="false" customHeight="false" outlineLevel="0" collapsed="false">
      <c r="B711" s="1" t="s">
        <v>316</v>
      </c>
      <c r="C711" s="21" t="s">
        <v>342</v>
      </c>
      <c r="E711" s="1" t="s">
        <v>318</v>
      </c>
      <c r="F711" s="1" t="s">
        <v>319</v>
      </c>
      <c r="I711" s="1" t="s">
        <v>69</v>
      </c>
      <c r="J711" s="1" t="n">
        <v>0</v>
      </c>
      <c r="K711" s="2" t="n">
        <v>0</v>
      </c>
    </row>
    <row r="712" customFormat="false" ht="15" hidden="false" customHeight="false" outlineLevel="0" collapsed="false">
      <c r="B712" s="1" t="s">
        <v>316</v>
      </c>
      <c r="C712" s="21" t="s">
        <v>342</v>
      </c>
      <c r="E712" s="1" t="s">
        <v>318</v>
      </c>
      <c r="F712" s="1" t="s">
        <v>319</v>
      </c>
      <c r="I712" s="1" t="s">
        <v>69</v>
      </c>
      <c r="J712" s="1" t="n">
        <v>0</v>
      </c>
      <c r="K712" s="2" t="n">
        <v>0</v>
      </c>
    </row>
    <row r="713" customFormat="false" ht="15" hidden="false" customHeight="false" outlineLevel="0" collapsed="false">
      <c r="B713" s="1" t="s">
        <v>316</v>
      </c>
      <c r="C713" s="21" t="s">
        <v>342</v>
      </c>
      <c r="E713" s="1" t="s">
        <v>320</v>
      </c>
      <c r="F713" s="1" t="s">
        <v>319</v>
      </c>
      <c r="I713" s="1" t="s">
        <v>69</v>
      </c>
      <c r="J713" s="1" t="n">
        <v>2330.4</v>
      </c>
      <c r="K713" s="2" t="n">
        <v>2330.4</v>
      </c>
    </row>
    <row r="714" customFormat="false" ht="15" hidden="false" customHeight="false" outlineLevel="0" collapsed="false">
      <c r="B714" s="1" t="s">
        <v>316</v>
      </c>
      <c r="C714" s="21" t="s">
        <v>342</v>
      </c>
      <c r="E714" s="1" t="s">
        <v>320</v>
      </c>
      <c r="F714" s="1" t="s">
        <v>319</v>
      </c>
      <c r="I714" s="1" t="s">
        <v>69</v>
      </c>
      <c r="J714" s="1" t="n">
        <v>0</v>
      </c>
      <c r="K714" s="2" t="n">
        <v>0</v>
      </c>
    </row>
    <row r="715" customFormat="false" ht="15" hidden="false" customHeight="false" outlineLevel="0" collapsed="false">
      <c r="B715" s="1" t="s">
        <v>316</v>
      </c>
      <c r="C715" s="21" t="s">
        <v>342</v>
      </c>
      <c r="E715" s="1" t="s">
        <v>320</v>
      </c>
      <c r="F715" s="1" t="s">
        <v>319</v>
      </c>
      <c r="I715" s="1" t="s">
        <v>69</v>
      </c>
      <c r="J715" s="1" t="n">
        <v>144.48</v>
      </c>
      <c r="K715" s="2" t="n">
        <v>144.48</v>
      </c>
    </row>
    <row r="716" customFormat="false" ht="15" hidden="false" customHeight="false" outlineLevel="0" collapsed="false">
      <c r="B716" s="1" t="s">
        <v>316</v>
      </c>
      <c r="C716" s="21" t="s">
        <v>342</v>
      </c>
      <c r="E716" s="1" t="s">
        <v>320</v>
      </c>
      <c r="F716" s="1" t="s">
        <v>319</v>
      </c>
      <c r="I716" s="1" t="s">
        <v>69</v>
      </c>
      <c r="J716" s="1" t="n">
        <v>33.79</v>
      </c>
      <c r="K716" s="2" t="n">
        <v>33.79</v>
      </c>
    </row>
    <row r="717" customFormat="false" ht="15" hidden="false" customHeight="false" outlineLevel="0" collapsed="false">
      <c r="B717" s="1" t="s">
        <v>316</v>
      </c>
      <c r="C717" s="21" t="s">
        <v>342</v>
      </c>
      <c r="E717" s="1" t="s">
        <v>320</v>
      </c>
      <c r="F717" s="1" t="s">
        <v>319</v>
      </c>
      <c r="I717" s="1" t="s">
        <v>69</v>
      </c>
      <c r="J717" s="1" t="n">
        <v>0</v>
      </c>
      <c r="K717" s="2" t="n">
        <v>0</v>
      </c>
    </row>
    <row r="718" customFormat="false" ht="15" hidden="false" customHeight="false" outlineLevel="0" collapsed="false">
      <c r="B718" s="1" t="s">
        <v>316</v>
      </c>
      <c r="C718" s="21" t="s">
        <v>342</v>
      </c>
      <c r="E718" s="1" t="s">
        <v>320</v>
      </c>
      <c r="F718" s="1" t="s">
        <v>319</v>
      </c>
      <c r="I718" s="1" t="s">
        <v>69</v>
      </c>
      <c r="J718" s="1" t="n">
        <v>0</v>
      </c>
      <c r="K718" s="2" t="n">
        <v>0</v>
      </c>
    </row>
    <row r="719" customFormat="false" ht="15" hidden="false" customHeight="false" outlineLevel="0" collapsed="false">
      <c r="B719" s="1" t="s">
        <v>316</v>
      </c>
      <c r="C719" s="21" t="s">
        <v>342</v>
      </c>
      <c r="E719" s="1" t="s">
        <v>124</v>
      </c>
      <c r="F719" s="1" t="s">
        <v>319</v>
      </c>
      <c r="I719" s="1" t="s">
        <v>69</v>
      </c>
      <c r="J719" s="1" t="n">
        <v>220</v>
      </c>
      <c r="K719" s="2" t="n">
        <v>220</v>
      </c>
    </row>
    <row r="720" customFormat="false" ht="15" hidden="false" customHeight="false" outlineLevel="0" collapsed="false">
      <c r="B720" s="1" t="s">
        <v>316</v>
      </c>
      <c r="C720" s="21" t="s">
        <v>342</v>
      </c>
      <c r="E720" s="1" t="s">
        <v>124</v>
      </c>
      <c r="F720" s="1" t="s">
        <v>319</v>
      </c>
      <c r="I720" s="1" t="s">
        <v>69</v>
      </c>
      <c r="J720" s="1" t="n">
        <v>13.64</v>
      </c>
      <c r="K720" s="2" t="n">
        <v>13.64</v>
      </c>
    </row>
    <row r="721" customFormat="false" ht="15" hidden="false" customHeight="false" outlineLevel="0" collapsed="false">
      <c r="B721" s="1" t="s">
        <v>316</v>
      </c>
      <c r="C721" s="21" t="s">
        <v>342</v>
      </c>
      <c r="E721" s="1" t="s">
        <v>124</v>
      </c>
      <c r="F721" s="1" t="s">
        <v>319</v>
      </c>
      <c r="I721" s="1" t="s">
        <v>69</v>
      </c>
      <c r="J721" s="1" t="n">
        <v>3.19</v>
      </c>
      <c r="K721" s="2" t="n">
        <v>3.19</v>
      </c>
    </row>
    <row r="722" customFormat="false" ht="15" hidden="false" customHeight="false" outlineLevel="0" collapsed="false">
      <c r="B722" s="1" t="s">
        <v>316</v>
      </c>
      <c r="C722" s="21" t="s">
        <v>342</v>
      </c>
      <c r="E722" s="1" t="s">
        <v>124</v>
      </c>
      <c r="F722" s="1" t="s">
        <v>319</v>
      </c>
      <c r="I722" s="1" t="s">
        <v>69</v>
      </c>
      <c r="J722" s="1" t="n">
        <v>1.32</v>
      </c>
      <c r="K722" s="2" t="n">
        <v>1.32</v>
      </c>
    </row>
    <row r="723" customFormat="false" ht="15" hidden="false" customHeight="false" outlineLevel="0" collapsed="false">
      <c r="B723" s="1" t="s">
        <v>316</v>
      </c>
      <c r="C723" s="21" t="s">
        <v>342</v>
      </c>
      <c r="E723" s="1" t="s">
        <v>124</v>
      </c>
      <c r="F723" s="1" t="s">
        <v>319</v>
      </c>
      <c r="I723" s="1" t="s">
        <v>69</v>
      </c>
      <c r="J723" s="1" t="n">
        <v>2.42</v>
      </c>
      <c r="K723" s="2" t="n">
        <v>2.42</v>
      </c>
    </row>
    <row r="724" customFormat="false" ht="15" hidden="false" customHeight="false" outlineLevel="0" collapsed="false">
      <c r="B724" s="1" t="s">
        <v>316</v>
      </c>
      <c r="C724" s="21" t="s">
        <v>342</v>
      </c>
      <c r="E724" s="1" t="s">
        <v>247</v>
      </c>
      <c r="F724" s="1" t="s">
        <v>319</v>
      </c>
      <c r="I724" s="1" t="s">
        <v>69</v>
      </c>
      <c r="J724" s="1" t="n">
        <v>2330.4</v>
      </c>
      <c r="K724" s="2" t="n">
        <v>2330.4</v>
      </c>
    </row>
    <row r="725" customFormat="false" ht="15" hidden="false" customHeight="false" outlineLevel="0" collapsed="false">
      <c r="B725" s="1" t="s">
        <v>316</v>
      </c>
      <c r="C725" s="21" t="s">
        <v>342</v>
      </c>
      <c r="E725" s="1" t="s">
        <v>247</v>
      </c>
      <c r="F725" s="1" t="s">
        <v>319</v>
      </c>
      <c r="I725" s="1" t="s">
        <v>69</v>
      </c>
      <c r="J725" s="1" t="n">
        <v>144.48</v>
      </c>
      <c r="K725" s="2" t="n">
        <v>144.48</v>
      </c>
    </row>
    <row r="726" customFormat="false" ht="15" hidden="false" customHeight="false" outlineLevel="0" collapsed="false">
      <c r="B726" s="1" t="s">
        <v>316</v>
      </c>
      <c r="C726" s="21" t="s">
        <v>342</v>
      </c>
      <c r="E726" s="1" t="s">
        <v>247</v>
      </c>
      <c r="F726" s="1" t="s">
        <v>319</v>
      </c>
      <c r="I726" s="1" t="s">
        <v>69</v>
      </c>
      <c r="J726" s="1" t="n">
        <v>33.79</v>
      </c>
      <c r="K726" s="2" t="n">
        <v>33.79</v>
      </c>
    </row>
    <row r="727" customFormat="false" ht="15" hidden="false" customHeight="false" outlineLevel="0" collapsed="false">
      <c r="B727" s="1" t="s">
        <v>316</v>
      </c>
      <c r="C727" s="21" t="s">
        <v>342</v>
      </c>
      <c r="E727" s="1" t="s">
        <v>247</v>
      </c>
      <c r="F727" s="1" t="s">
        <v>319</v>
      </c>
      <c r="I727" s="1" t="s">
        <v>69</v>
      </c>
      <c r="J727" s="1" t="n">
        <v>0</v>
      </c>
      <c r="K727" s="2" t="n">
        <v>0</v>
      </c>
    </row>
    <row r="728" customFormat="false" ht="15" hidden="false" customHeight="false" outlineLevel="0" collapsed="false">
      <c r="B728" s="1" t="s">
        <v>316</v>
      </c>
      <c r="C728" s="21" t="s">
        <v>342</v>
      </c>
      <c r="E728" s="1" t="s">
        <v>247</v>
      </c>
      <c r="F728" s="1" t="s">
        <v>319</v>
      </c>
      <c r="I728" s="1" t="s">
        <v>69</v>
      </c>
      <c r="J728" s="1" t="n">
        <v>0</v>
      </c>
      <c r="K728" s="2" t="n">
        <v>0</v>
      </c>
    </row>
    <row r="729" customFormat="false" ht="15" hidden="false" customHeight="false" outlineLevel="0" collapsed="false">
      <c r="B729" s="1" t="s">
        <v>316</v>
      </c>
      <c r="C729" s="21" t="s">
        <v>342</v>
      </c>
      <c r="E729" s="1" t="s">
        <v>321</v>
      </c>
      <c r="F729" s="1" t="s">
        <v>319</v>
      </c>
      <c r="I729" s="1" t="s">
        <v>69</v>
      </c>
      <c r="J729" s="1" t="n">
        <v>1170</v>
      </c>
      <c r="K729" s="2" t="n">
        <v>1170</v>
      </c>
    </row>
    <row r="730" customFormat="false" ht="15" hidden="false" customHeight="false" outlineLevel="0" collapsed="false">
      <c r="B730" s="1" t="s">
        <v>316</v>
      </c>
      <c r="C730" s="21" t="s">
        <v>342</v>
      </c>
      <c r="E730" s="1" t="s">
        <v>321</v>
      </c>
      <c r="F730" s="1" t="s">
        <v>319</v>
      </c>
      <c r="I730" s="1" t="s">
        <v>69</v>
      </c>
      <c r="J730" s="1" t="n">
        <v>0</v>
      </c>
      <c r="K730" s="2" t="n">
        <v>0</v>
      </c>
    </row>
    <row r="731" customFormat="false" ht="15" hidden="false" customHeight="false" outlineLevel="0" collapsed="false">
      <c r="B731" s="1" t="s">
        <v>316</v>
      </c>
      <c r="C731" s="21" t="s">
        <v>342</v>
      </c>
      <c r="E731" s="1" t="s">
        <v>321</v>
      </c>
      <c r="F731" s="1" t="s">
        <v>319</v>
      </c>
      <c r="I731" s="1" t="s">
        <v>69</v>
      </c>
      <c r="J731" s="1" t="n">
        <v>72.54</v>
      </c>
      <c r="K731" s="2" t="n">
        <v>72.54</v>
      </c>
    </row>
    <row r="732" customFormat="false" ht="15" hidden="false" customHeight="false" outlineLevel="0" collapsed="false">
      <c r="B732" s="1" t="s">
        <v>316</v>
      </c>
      <c r="C732" s="21" t="s">
        <v>342</v>
      </c>
      <c r="E732" s="1" t="s">
        <v>321</v>
      </c>
      <c r="F732" s="1" t="s">
        <v>319</v>
      </c>
      <c r="I732" s="1" t="s">
        <v>69</v>
      </c>
      <c r="J732" s="1" t="n">
        <v>16.97</v>
      </c>
      <c r="K732" s="2" t="n">
        <v>16.97</v>
      </c>
    </row>
    <row r="733" customFormat="false" ht="15" hidden="false" customHeight="false" outlineLevel="0" collapsed="false">
      <c r="B733" s="1" t="s">
        <v>316</v>
      </c>
      <c r="C733" s="21" t="s">
        <v>342</v>
      </c>
      <c r="E733" s="1" t="s">
        <v>321</v>
      </c>
      <c r="F733" s="1" t="s">
        <v>319</v>
      </c>
      <c r="I733" s="1" t="s">
        <v>69</v>
      </c>
      <c r="J733" s="1" t="n">
        <v>0</v>
      </c>
      <c r="K733" s="2" t="n">
        <v>0</v>
      </c>
    </row>
    <row r="734" customFormat="false" ht="15" hidden="false" customHeight="false" outlineLevel="0" collapsed="false">
      <c r="B734" s="1" t="s">
        <v>316</v>
      </c>
      <c r="C734" s="21" t="s">
        <v>342</v>
      </c>
      <c r="E734" s="1" t="s">
        <v>321</v>
      </c>
      <c r="F734" s="1" t="s">
        <v>319</v>
      </c>
      <c r="I734" s="1" t="s">
        <v>69</v>
      </c>
      <c r="J734" s="1" t="n">
        <v>0</v>
      </c>
      <c r="K734" s="2" t="n">
        <v>0</v>
      </c>
    </row>
    <row r="735" customFormat="false" ht="15" hidden="false" customHeight="false" outlineLevel="0" collapsed="false">
      <c r="B735" s="1" t="s">
        <v>313</v>
      </c>
      <c r="C735" s="21" t="s">
        <v>343</v>
      </c>
      <c r="E735" s="1" t="s">
        <v>275</v>
      </c>
      <c r="F735" s="1" t="s">
        <v>323</v>
      </c>
      <c r="I735" s="1" t="s">
        <v>69</v>
      </c>
      <c r="J735" s="1" t="n">
        <v>25</v>
      </c>
      <c r="K735" s="2" t="n">
        <v>25</v>
      </c>
    </row>
    <row r="736" customFormat="false" ht="15" hidden="false" customHeight="false" outlineLevel="0" collapsed="false">
      <c r="B736" s="1" t="s">
        <v>316</v>
      </c>
      <c r="C736" s="21" t="s">
        <v>344</v>
      </c>
      <c r="E736" s="1" t="s">
        <v>318</v>
      </c>
      <c r="F736" s="1" t="s">
        <v>319</v>
      </c>
      <c r="I736" s="1" t="s">
        <v>69</v>
      </c>
      <c r="J736" s="1" t="n">
        <v>1000.2</v>
      </c>
      <c r="K736" s="2" t="n">
        <v>1000.2</v>
      </c>
    </row>
    <row r="737" customFormat="false" ht="15" hidden="false" customHeight="false" outlineLevel="0" collapsed="false">
      <c r="B737" s="1" t="s">
        <v>316</v>
      </c>
      <c r="C737" s="21" t="s">
        <v>344</v>
      </c>
      <c r="E737" s="1" t="s">
        <v>318</v>
      </c>
      <c r="F737" s="1" t="s">
        <v>319</v>
      </c>
      <c r="I737" s="1" t="s">
        <v>69</v>
      </c>
      <c r="J737" s="1" t="n">
        <v>0</v>
      </c>
      <c r="K737" s="2" t="n">
        <v>0</v>
      </c>
    </row>
    <row r="738" customFormat="false" ht="15" hidden="false" customHeight="false" outlineLevel="0" collapsed="false">
      <c r="B738" s="1" t="s">
        <v>316</v>
      </c>
      <c r="C738" s="21" t="s">
        <v>344</v>
      </c>
      <c r="E738" s="1" t="s">
        <v>318</v>
      </c>
      <c r="F738" s="1" t="s">
        <v>319</v>
      </c>
      <c r="I738" s="1" t="s">
        <v>69</v>
      </c>
      <c r="J738" s="1" t="n">
        <v>62.01</v>
      </c>
      <c r="K738" s="2" t="n">
        <v>62.01</v>
      </c>
    </row>
    <row r="739" customFormat="false" ht="15" hidden="false" customHeight="false" outlineLevel="0" collapsed="false">
      <c r="B739" s="1" t="s">
        <v>316</v>
      </c>
      <c r="C739" s="21" t="s">
        <v>344</v>
      </c>
      <c r="E739" s="1" t="s">
        <v>318</v>
      </c>
      <c r="F739" s="1" t="s">
        <v>319</v>
      </c>
      <c r="I739" s="1" t="s">
        <v>69</v>
      </c>
      <c r="J739" s="1" t="n">
        <v>14.5</v>
      </c>
      <c r="K739" s="2" t="n">
        <v>14.5</v>
      </c>
    </row>
    <row r="740" customFormat="false" ht="15" hidden="false" customHeight="false" outlineLevel="0" collapsed="false">
      <c r="B740" s="1" t="s">
        <v>316</v>
      </c>
      <c r="C740" s="21" t="s">
        <v>344</v>
      </c>
      <c r="E740" s="1" t="s">
        <v>318</v>
      </c>
      <c r="F740" s="1" t="s">
        <v>319</v>
      </c>
      <c r="I740" s="1" t="s">
        <v>69</v>
      </c>
      <c r="J740" s="1" t="n">
        <v>0</v>
      </c>
      <c r="K740" s="2" t="n">
        <v>0</v>
      </c>
    </row>
    <row r="741" customFormat="false" ht="15" hidden="false" customHeight="false" outlineLevel="0" collapsed="false">
      <c r="B741" s="1" t="s">
        <v>316</v>
      </c>
      <c r="C741" s="21" t="s">
        <v>344</v>
      </c>
      <c r="E741" s="1" t="s">
        <v>318</v>
      </c>
      <c r="F741" s="1" t="s">
        <v>319</v>
      </c>
      <c r="I741" s="1" t="s">
        <v>69</v>
      </c>
      <c r="J741" s="1" t="n">
        <v>0</v>
      </c>
      <c r="K741" s="2" t="n">
        <v>0</v>
      </c>
    </row>
    <row r="742" customFormat="false" ht="15" hidden="false" customHeight="false" outlineLevel="0" collapsed="false">
      <c r="B742" s="1" t="s">
        <v>316</v>
      </c>
      <c r="C742" s="21" t="s">
        <v>344</v>
      </c>
      <c r="E742" s="1" t="s">
        <v>320</v>
      </c>
      <c r="F742" s="1" t="s">
        <v>319</v>
      </c>
      <c r="I742" s="1" t="s">
        <v>69</v>
      </c>
      <c r="J742" s="1" t="n">
        <v>2330.4</v>
      </c>
      <c r="K742" s="2" t="n">
        <v>2330.4</v>
      </c>
    </row>
    <row r="743" customFormat="false" ht="15" hidden="false" customHeight="false" outlineLevel="0" collapsed="false">
      <c r="B743" s="1" t="s">
        <v>316</v>
      </c>
      <c r="C743" s="21" t="s">
        <v>344</v>
      </c>
      <c r="E743" s="1" t="s">
        <v>320</v>
      </c>
      <c r="F743" s="1" t="s">
        <v>319</v>
      </c>
      <c r="I743" s="1" t="s">
        <v>69</v>
      </c>
      <c r="J743" s="1" t="n">
        <v>0</v>
      </c>
      <c r="K743" s="2" t="n">
        <v>0</v>
      </c>
    </row>
    <row r="744" customFormat="false" ht="15" hidden="false" customHeight="false" outlineLevel="0" collapsed="false">
      <c r="B744" s="1" t="s">
        <v>316</v>
      </c>
      <c r="C744" s="21" t="s">
        <v>344</v>
      </c>
      <c r="E744" s="1" t="s">
        <v>320</v>
      </c>
      <c r="F744" s="1" t="s">
        <v>319</v>
      </c>
      <c r="I744" s="1" t="s">
        <v>69</v>
      </c>
      <c r="J744" s="1" t="n">
        <v>144.49</v>
      </c>
      <c r="K744" s="2" t="n">
        <v>144.49</v>
      </c>
    </row>
    <row r="745" customFormat="false" ht="15" hidden="false" customHeight="false" outlineLevel="0" collapsed="false">
      <c r="B745" s="1" t="s">
        <v>316</v>
      </c>
      <c r="C745" s="21" t="s">
        <v>344</v>
      </c>
      <c r="E745" s="1" t="s">
        <v>320</v>
      </c>
      <c r="F745" s="1" t="s">
        <v>319</v>
      </c>
      <c r="I745" s="1" t="s">
        <v>69</v>
      </c>
      <c r="J745" s="1" t="n">
        <v>33.79</v>
      </c>
      <c r="K745" s="2" t="n">
        <v>33.79</v>
      </c>
    </row>
    <row r="746" customFormat="false" ht="15" hidden="false" customHeight="false" outlineLevel="0" collapsed="false">
      <c r="B746" s="1" t="s">
        <v>316</v>
      </c>
      <c r="C746" s="21" t="s">
        <v>344</v>
      </c>
      <c r="E746" s="1" t="s">
        <v>320</v>
      </c>
      <c r="F746" s="1" t="s">
        <v>319</v>
      </c>
      <c r="I746" s="1" t="s">
        <v>69</v>
      </c>
      <c r="J746" s="1" t="n">
        <v>0</v>
      </c>
      <c r="K746" s="2" t="n">
        <v>0</v>
      </c>
    </row>
    <row r="747" customFormat="false" ht="15" hidden="false" customHeight="false" outlineLevel="0" collapsed="false">
      <c r="B747" s="1" t="s">
        <v>316</v>
      </c>
      <c r="C747" s="21" t="s">
        <v>344</v>
      </c>
      <c r="E747" s="1" t="s">
        <v>320</v>
      </c>
      <c r="F747" s="1" t="s">
        <v>319</v>
      </c>
      <c r="I747" s="1" t="s">
        <v>69</v>
      </c>
      <c r="J747" s="1" t="n">
        <v>0</v>
      </c>
      <c r="K747" s="2" t="n">
        <v>0</v>
      </c>
    </row>
    <row r="748" customFormat="false" ht="15" hidden="false" customHeight="false" outlineLevel="0" collapsed="false">
      <c r="B748" s="1" t="s">
        <v>316</v>
      </c>
      <c r="C748" s="21" t="s">
        <v>344</v>
      </c>
      <c r="E748" s="1" t="s">
        <v>124</v>
      </c>
      <c r="F748" s="1" t="s">
        <v>319</v>
      </c>
      <c r="I748" s="1" t="s">
        <v>69</v>
      </c>
      <c r="J748" s="1" t="n">
        <v>220</v>
      </c>
      <c r="K748" s="2" t="n">
        <v>220</v>
      </c>
    </row>
    <row r="749" customFormat="false" ht="15" hidden="false" customHeight="false" outlineLevel="0" collapsed="false">
      <c r="B749" s="1" t="s">
        <v>316</v>
      </c>
      <c r="C749" s="21" t="s">
        <v>344</v>
      </c>
      <c r="E749" s="1" t="s">
        <v>124</v>
      </c>
      <c r="F749" s="1" t="s">
        <v>319</v>
      </c>
      <c r="I749" s="1" t="s">
        <v>69</v>
      </c>
      <c r="J749" s="1" t="n">
        <v>13.64</v>
      </c>
      <c r="K749" s="2" t="n">
        <v>13.64</v>
      </c>
    </row>
    <row r="750" customFormat="false" ht="15" hidden="false" customHeight="false" outlineLevel="0" collapsed="false">
      <c r="B750" s="1" t="s">
        <v>316</v>
      </c>
      <c r="C750" s="21" t="s">
        <v>344</v>
      </c>
      <c r="E750" s="1" t="s">
        <v>124</v>
      </c>
      <c r="F750" s="1" t="s">
        <v>319</v>
      </c>
      <c r="I750" s="1" t="s">
        <v>69</v>
      </c>
      <c r="J750" s="1" t="n">
        <v>3.19</v>
      </c>
      <c r="K750" s="2" t="n">
        <v>3.19</v>
      </c>
    </row>
    <row r="751" customFormat="false" ht="15" hidden="false" customHeight="false" outlineLevel="0" collapsed="false">
      <c r="B751" s="1" t="s">
        <v>316</v>
      </c>
      <c r="C751" s="21" t="s">
        <v>344</v>
      </c>
      <c r="E751" s="1" t="s">
        <v>124</v>
      </c>
      <c r="F751" s="1" t="s">
        <v>319</v>
      </c>
      <c r="I751" s="1" t="s">
        <v>69</v>
      </c>
      <c r="J751" s="1" t="n">
        <v>1.32</v>
      </c>
      <c r="K751" s="2" t="n">
        <v>1.32</v>
      </c>
    </row>
    <row r="752" customFormat="false" ht="15" hidden="false" customHeight="false" outlineLevel="0" collapsed="false">
      <c r="B752" s="1" t="s">
        <v>316</v>
      </c>
      <c r="C752" s="21" t="s">
        <v>344</v>
      </c>
      <c r="E752" s="1" t="s">
        <v>124</v>
      </c>
      <c r="F752" s="1" t="s">
        <v>319</v>
      </c>
      <c r="I752" s="1" t="s">
        <v>69</v>
      </c>
      <c r="J752" s="1" t="n">
        <v>2.42</v>
      </c>
      <c r="K752" s="2" t="n">
        <v>2.42</v>
      </c>
    </row>
    <row r="753" customFormat="false" ht="15" hidden="false" customHeight="false" outlineLevel="0" collapsed="false">
      <c r="B753" s="1" t="s">
        <v>316</v>
      </c>
      <c r="C753" s="21" t="s">
        <v>344</v>
      </c>
      <c r="E753" s="1" t="s">
        <v>247</v>
      </c>
      <c r="F753" s="1" t="s">
        <v>319</v>
      </c>
      <c r="I753" s="1" t="s">
        <v>69</v>
      </c>
      <c r="J753" s="1" t="n">
        <v>2330.4</v>
      </c>
      <c r="K753" s="2" t="n">
        <v>2330.4</v>
      </c>
    </row>
    <row r="754" customFormat="false" ht="15" hidden="false" customHeight="false" outlineLevel="0" collapsed="false">
      <c r="B754" s="1" t="s">
        <v>316</v>
      </c>
      <c r="C754" s="21" t="s">
        <v>344</v>
      </c>
      <c r="E754" s="1" t="s">
        <v>247</v>
      </c>
      <c r="F754" s="1" t="s">
        <v>319</v>
      </c>
      <c r="I754" s="1" t="s">
        <v>69</v>
      </c>
      <c r="J754" s="1" t="n">
        <v>144.49</v>
      </c>
      <c r="K754" s="2" t="n">
        <v>144.49</v>
      </c>
    </row>
    <row r="755" customFormat="false" ht="15" hidden="false" customHeight="false" outlineLevel="0" collapsed="false">
      <c r="B755" s="1" t="s">
        <v>316</v>
      </c>
      <c r="C755" s="21" t="s">
        <v>344</v>
      </c>
      <c r="E755" s="1" t="s">
        <v>247</v>
      </c>
      <c r="F755" s="1" t="s">
        <v>319</v>
      </c>
      <c r="I755" s="1" t="s">
        <v>69</v>
      </c>
      <c r="J755" s="1" t="n">
        <v>33.79</v>
      </c>
      <c r="K755" s="2" t="n">
        <v>33.79</v>
      </c>
    </row>
    <row r="756" customFormat="false" ht="15" hidden="false" customHeight="false" outlineLevel="0" collapsed="false">
      <c r="B756" s="1" t="s">
        <v>316</v>
      </c>
      <c r="C756" s="21" t="s">
        <v>344</v>
      </c>
      <c r="E756" s="1" t="s">
        <v>247</v>
      </c>
      <c r="F756" s="1" t="s">
        <v>319</v>
      </c>
      <c r="I756" s="1" t="s">
        <v>69</v>
      </c>
      <c r="J756" s="1" t="n">
        <v>0</v>
      </c>
      <c r="K756" s="2" t="n">
        <v>0</v>
      </c>
    </row>
    <row r="757" customFormat="false" ht="15" hidden="false" customHeight="false" outlineLevel="0" collapsed="false">
      <c r="B757" s="1" t="s">
        <v>316</v>
      </c>
      <c r="C757" s="21" t="s">
        <v>344</v>
      </c>
      <c r="E757" s="1" t="s">
        <v>247</v>
      </c>
      <c r="F757" s="1" t="s">
        <v>319</v>
      </c>
      <c r="I757" s="1" t="s">
        <v>69</v>
      </c>
      <c r="J757" s="1" t="n">
        <v>0</v>
      </c>
      <c r="K757" s="2" t="n">
        <v>0</v>
      </c>
    </row>
    <row r="758" customFormat="false" ht="15" hidden="false" customHeight="false" outlineLevel="0" collapsed="false">
      <c r="B758" s="1" t="s">
        <v>316</v>
      </c>
      <c r="C758" s="21" t="s">
        <v>344</v>
      </c>
      <c r="E758" s="1" t="s">
        <v>321</v>
      </c>
      <c r="F758" s="1" t="s">
        <v>319</v>
      </c>
      <c r="I758" s="1" t="s">
        <v>69</v>
      </c>
      <c r="J758" s="1" t="n">
        <v>1080</v>
      </c>
      <c r="K758" s="2" t="n">
        <v>1080</v>
      </c>
    </row>
    <row r="759" customFormat="false" ht="15" hidden="false" customHeight="false" outlineLevel="0" collapsed="false">
      <c r="B759" s="1" t="s">
        <v>316</v>
      </c>
      <c r="C759" s="21" t="s">
        <v>344</v>
      </c>
      <c r="E759" s="1" t="s">
        <v>321</v>
      </c>
      <c r="F759" s="1" t="s">
        <v>319</v>
      </c>
      <c r="I759" s="1" t="s">
        <v>69</v>
      </c>
      <c r="J759" s="1" t="n">
        <v>0</v>
      </c>
      <c r="K759" s="2" t="n">
        <v>0</v>
      </c>
    </row>
    <row r="760" customFormat="false" ht="15" hidden="false" customHeight="false" outlineLevel="0" collapsed="false">
      <c r="B760" s="1" t="s">
        <v>316</v>
      </c>
      <c r="C760" s="21" t="s">
        <v>344</v>
      </c>
      <c r="E760" s="1" t="s">
        <v>321</v>
      </c>
      <c r="F760" s="1" t="s">
        <v>319</v>
      </c>
      <c r="I760" s="1" t="s">
        <v>69</v>
      </c>
      <c r="J760" s="1" t="n">
        <v>66.96</v>
      </c>
      <c r="K760" s="2" t="n">
        <v>66.96</v>
      </c>
    </row>
    <row r="761" customFormat="false" ht="15" hidden="false" customHeight="false" outlineLevel="0" collapsed="false">
      <c r="B761" s="1" t="s">
        <v>316</v>
      </c>
      <c r="C761" s="21" t="s">
        <v>344</v>
      </c>
      <c r="E761" s="1" t="s">
        <v>321</v>
      </c>
      <c r="F761" s="1" t="s">
        <v>319</v>
      </c>
      <c r="I761" s="1" t="s">
        <v>69</v>
      </c>
      <c r="J761" s="1" t="n">
        <v>15.66</v>
      </c>
      <c r="K761" s="2" t="n">
        <v>15.66</v>
      </c>
    </row>
    <row r="762" customFormat="false" ht="15" hidden="false" customHeight="false" outlineLevel="0" collapsed="false">
      <c r="B762" s="1" t="s">
        <v>316</v>
      </c>
      <c r="C762" s="21" t="s">
        <v>344</v>
      </c>
      <c r="E762" s="1" t="s">
        <v>321</v>
      </c>
      <c r="F762" s="1" t="s">
        <v>319</v>
      </c>
      <c r="I762" s="1" t="s">
        <v>69</v>
      </c>
      <c r="J762" s="1" t="n">
        <v>0</v>
      </c>
      <c r="K762" s="2" t="n">
        <v>0</v>
      </c>
    </row>
    <row r="763" customFormat="false" ht="15" hidden="false" customHeight="false" outlineLevel="0" collapsed="false">
      <c r="B763" s="1" t="s">
        <v>316</v>
      </c>
      <c r="C763" s="21" t="s">
        <v>344</v>
      </c>
      <c r="E763" s="1" t="s">
        <v>321</v>
      </c>
      <c r="F763" s="1" t="s">
        <v>319</v>
      </c>
      <c r="I763" s="1" t="s">
        <v>69</v>
      </c>
      <c r="J763" s="1" t="n">
        <v>0</v>
      </c>
      <c r="K763" s="2" t="n">
        <v>0</v>
      </c>
    </row>
    <row r="764" customFormat="false" ht="15" hidden="false" customHeight="false" outlineLevel="0" collapsed="false">
      <c r="B764" s="1" t="s">
        <v>313</v>
      </c>
      <c r="C764" s="21" t="s">
        <v>345</v>
      </c>
      <c r="D764" s="1" t="s">
        <v>346</v>
      </c>
      <c r="E764" s="1" t="s">
        <v>310</v>
      </c>
      <c r="F764" s="1" t="s">
        <v>347</v>
      </c>
      <c r="I764" s="1" t="s">
        <v>69</v>
      </c>
      <c r="J764" s="1" t="n">
        <v>-5</v>
      </c>
      <c r="K764" s="2" t="n">
        <v>-5</v>
      </c>
    </row>
    <row r="765" customFormat="false" ht="15" hidden="false" customHeight="false" outlineLevel="0" collapsed="false">
      <c r="B765" s="1" t="s">
        <v>313</v>
      </c>
      <c r="C765" s="21" t="s">
        <v>348</v>
      </c>
      <c r="E765" s="1" t="s">
        <v>275</v>
      </c>
      <c r="F765" s="1" t="s">
        <v>323</v>
      </c>
      <c r="I765" s="1" t="s">
        <v>69</v>
      </c>
      <c r="J765" s="1" t="n">
        <v>25</v>
      </c>
      <c r="K765" s="2" t="n">
        <v>25</v>
      </c>
    </row>
    <row r="766" customFormat="false" ht="15" hidden="false" customHeight="false" outlineLevel="0" collapsed="false">
      <c r="B766" s="1" t="s">
        <v>316</v>
      </c>
      <c r="C766" s="21" t="s">
        <v>349</v>
      </c>
      <c r="E766" s="1" t="s">
        <v>318</v>
      </c>
      <c r="F766" s="1" t="s">
        <v>319</v>
      </c>
      <c r="I766" s="1" t="s">
        <v>69</v>
      </c>
      <c r="J766" s="1" t="n">
        <v>1000.2</v>
      </c>
      <c r="K766" s="2" t="n">
        <v>1000.2</v>
      </c>
    </row>
    <row r="767" customFormat="false" ht="15" hidden="false" customHeight="false" outlineLevel="0" collapsed="false">
      <c r="B767" s="1" t="s">
        <v>316</v>
      </c>
      <c r="C767" s="21" t="s">
        <v>349</v>
      </c>
      <c r="E767" s="1" t="s">
        <v>318</v>
      </c>
      <c r="F767" s="1" t="s">
        <v>319</v>
      </c>
      <c r="I767" s="1" t="s">
        <v>69</v>
      </c>
      <c r="J767" s="1" t="n">
        <v>0</v>
      </c>
      <c r="K767" s="2" t="n">
        <v>0</v>
      </c>
    </row>
    <row r="768" customFormat="false" ht="15" hidden="false" customHeight="false" outlineLevel="0" collapsed="false">
      <c r="B768" s="1" t="s">
        <v>316</v>
      </c>
      <c r="C768" s="21" t="s">
        <v>349</v>
      </c>
      <c r="E768" s="1" t="s">
        <v>318</v>
      </c>
      <c r="F768" s="1" t="s">
        <v>319</v>
      </c>
      <c r="I768" s="1" t="s">
        <v>69</v>
      </c>
      <c r="J768" s="1" t="n">
        <v>62.01</v>
      </c>
      <c r="K768" s="2" t="n">
        <v>62.01</v>
      </c>
    </row>
    <row r="769" customFormat="false" ht="15" hidden="false" customHeight="false" outlineLevel="0" collapsed="false">
      <c r="B769" s="1" t="s">
        <v>316</v>
      </c>
      <c r="C769" s="21" t="s">
        <v>349</v>
      </c>
      <c r="E769" s="1" t="s">
        <v>318</v>
      </c>
      <c r="F769" s="1" t="s">
        <v>319</v>
      </c>
      <c r="I769" s="1" t="s">
        <v>69</v>
      </c>
      <c r="J769" s="1" t="n">
        <v>14.51</v>
      </c>
      <c r="K769" s="2" t="n">
        <v>14.51</v>
      </c>
    </row>
    <row r="770" customFormat="false" ht="15" hidden="false" customHeight="false" outlineLevel="0" collapsed="false">
      <c r="B770" s="1" t="s">
        <v>316</v>
      </c>
      <c r="C770" s="21" t="s">
        <v>349</v>
      </c>
      <c r="E770" s="1" t="s">
        <v>318</v>
      </c>
      <c r="F770" s="1" t="s">
        <v>319</v>
      </c>
      <c r="I770" s="1" t="s">
        <v>69</v>
      </c>
      <c r="J770" s="1" t="n">
        <v>0</v>
      </c>
      <c r="K770" s="2" t="n">
        <v>0</v>
      </c>
    </row>
    <row r="771" customFormat="false" ht="15" hidden="false" customHeight="false" outlineLevel="0" collapsed="false">
      <c r="B771" s="1" t="s">
        <v>316</v>
      </c>
      <c r="C771" s="21" t="s">
        <v>349</v>
      </c>
      <c r="E771" s="1" t="s">
        <v>318</v>
      </c>
      <c r="F771" s="1" t="s">
        <v>319</v>
      </c>
      <c r="I771" s="1" t="s">
        <v>69</v>
      </c>
      <c r="J771" s="1" t="n">
        <v>0</v>
      </c>
      <c r="K771" s="2" t="n">
        <v>0</v>
      </c>
    </row>
    <row r="772" customFormat="false" ht="15" hidden="false" customHeight="false" outlineLevel="0" collapsed="false">
      <c r="B772" s="1" t="s">
        <v>316</v>
      </c>
      <c r="C772" s="21" t="s">
        <v>349</v>
      </c>
      <c r="E772" s="1" t="s">
        <v>320</v>
      </c>
      <c r="F772" s="1" t="s">
        <v>319</v>
      </c>
      <c r="I772" s="1" t="s">
        <v>69</v>
      </c>
      <c r="J772" s="1" t="n">
        <v>2330.4</v>
      </c>
      <c r="K772" s="2" t="n">
        <v>2330.4</v>
      </c>
    </row>
    <row r="773" customFormat="false" ht="15" hidden="false" customHeight="false" outlineLevel="0" collapsed="false">
      <c r="B773" s="1" t="s">
        <v>316</v>
      </c>
      <c r="C773" s="21" t="s">
        <v>349</v>
      </c>
      <c r="E773" s="1" t="s">
        <v>320</v>
      </c>
      <c r="F773" s="1" t="s">
        <v>319</v>
      </c>
      <c r="I773" s="1" t="s">
        <v>69</v>
      </c>
      <c r="J773" s="1" t="n">
        <v>0</v>
      </c>
      <c r="K773" s="2" t="n">
        <v>0</v>
      </c>
    </row>
    <row r="774" customFormat="false" ht="15" hidden="false" customHeight="false" outlineLevel="0" collapsed="false">
      <c r="B774" s="1" t="s">
        <v>316</v>
      </c>
      <c r="C774" s="21" t="s">
        <v>349</v>
      </c>
      <c r="E774" s="1" t="s">
        <v>320</v>
      </c>
      <c r="F774" s="1" t="s">
        <v>319</v>
      </c>
      <c r="I774" s="1" t="s">
        <v>69</v>
      </c>
      <c r="J774" s="1" t="n">
        <v>144.48</v>
      </c>
      <c r="K774" s="2" t="n">
        <v>144.48</v>
      </c>
    </row>
    <row r="775" customFormat="false" ht="15" hidden="false" customHeight="false" outlineLevel="0" collapsed="false">
      <c r="B775" s="1" t="s">
        <v>316</v>
      </c>
      <c r="C775" s="21" t="s">
        <v>349</v>
      </c>
      <c r="E775" s="1" t="s">
        <v>320</v>
      </c>
      <c r="F775" s="1" t="s">
        <v>319</v>
      </c>
      <c r="I775" s="1" t="s">
        <v>69</v>
      </c>
      <c r="J775" s="1" t="n">
        <v>33.79</v>
      </c>
      <c r="K775" s="2" t="n">
        <v>33.79</v>
      </c>
    </row>
    <row r="776" customFormat="false" ht="15" hidden="false" customHeight="false" outlineLevel="0" collapsed="false">
      <c r="B776" s="1" t="s">
        <v>316</v>
      </c>
      <c r="C776" s="21" t="s">
        <v>349</v>
      </c>
      <c r="E776" s="1" t="s">
        <v>320</v>
      </c>
      <c r="F776" s="1" t="s">
        <v>319</v>
      </c>
      <c r="I776" s="1" t="s">
        <v>69</v>
      </c>
      <c r="J776" s="1" t="n">
        <v>0</v>
      </c>
      <c r="K776" s="2" t="n">
        <v>0</v>
      </c>
    </row>
    <row r="777" customFormat="false" ht="15" hidden="false" customHeight="false" outlineLevel="0" collapsed="false">
      <c r="B777" s="1" t="s">
        <v>316</v>
      </c>
      <c r="C777" s="21" t="s">
        <v>349</v>
      </c>
      <c r="E777" s="1" t="s">
        <v>320</v>
      </c>
      <c r="F777" s="1" t="s">
        <v>319</v>
      </c>
      <c r="I777" s="1" t="s">
        <v>69</v>
      </c>
      <c r="J777" s="1" t="n">
        <v>0</v>
      </c>
      <c r="K777" s="2" t="n">
        <v>0</v>
      </c>
    </row>
    <row r="778" customFormat="false" ht="15" hidden="false" customHeight="false" outlineLevel="0" collapsed="false">
      <c r="B778" s="1" t="s">
        <v>316</v>
      </c>
      <c r="C778" s="21" t="s">
        <v>349</v>
      </c>
      <c r="E778" s="1" t="s">
        <v>124</v>
      </c>
      <c r="F778" s="1" t="s">
        <v>319</v>
      </c>
      <c r="I778" s="1" t="s">
        <v>69</v>
      </c>
      <c r="J778" s="1" t="n">
        <v>220</v>
      </c>
      <c r="K778" s="2" t="n">
        <v>220</v>
      </c>
    </row>
    <row r="779" customFormat="false" ht="15" hidden="false" customHeight="false" outlineLevel="0" collapsed="false">
      <c r="B779" s="1" t="s">
        <v>316</v>
      </c>
      <c r="C779" s="21" t="s">
        <v>349</v>
      </c>
      <c r="E779" s="1" t="s">
        <v>124</v>
      </c>
      <c r="F779" s="1" t="s">
        <v>319</v>
      </c>
      <c r="I779" s="1" t="s">
        <v>69</v>
      </c>
      <c r="J779" s="1" t="n">
        <v>13.64</v>
      </c>
      <c r="K779" s="2" t="n">
        <v>13.64</v>
      </c>
    </row>
    <row r="780" customFormat="false" ht="15" hidden="false" customHeight="false" outlineLevel="0" collapsed="false">
      <c r="B780" s="1" t="s">
        <v>316</v>
      </c>
      <c r="C780" s="21" t="s">
        <v>349</v>
      </c>
      <c r="E780" s="1" t="s">
        <v>124</v>
      </c>
      <c r="F780" s="1" t="s">
        <v>319</v>
      </c>
      <c r="I780" s="1" t="s">
        <v>69</v>
      </c>
      <c r="J780" s="1" t="n">
        <v>3.19</v>
      </c>
      <c r="K780" s="2" t="n">
        <v>3.19</v>
      </c>
    </row>
    <row r="781" customFormat="false" ht="15" hidden="false" customHeight="false" outlineLevel="0" collapsed="false">
      <c r="B781" s="1" t="s">
        <v>316</v>
      </c>
      <c r="C781" s="21" t="s">
        <v>349</v>
      </c>
      <c r="E781" s="1" t="s">
        <v>124</v>
      </c>
      <c r="F781" s="1" t="s">
        <v>319</v>
      </c>
      <c r="I781" s="1" t="s">
        <v>69</v>
      </c>
      <c r="J781" s="1" t="n">
        <v>1.32</v>
      </c>
      <c r="K781" s="2" t="n">
        <v>1.32</v>
      </c>
    </row>
    <row r="782" customFormat="false" ht="15" hidden="false" customHeight="false" outlineLevel="0" collapsed="false">
      <c r="B782" s="1" t="s">
        <v>316</v>
      </c>
      <c r="C782" s="21" t="s">
        <v>349</v>
      </c>
      <c r="E782" s="1" t="s">
        <v>124</v>
      </c>
      <c r="F782" s="1" t="s">
        <v>319</v>
      </c>
      <c r="I782" s="1" t="s">
        <v>69</v>
      </c>
      <c r="J782" s="1" t="n">
        <v>2.42</v>
      </c>
      <c r="K782" s="2" t="n">
        <v>2.42</v>
      </c>
    </row>
    <row r="783" customFormat="false" ht="15" hidden="false" customHeight="false" outlineLevel="0" collapsed="false">
      <c r="B783" s="1" t="s">
        <v>316</v>
      </c>
      <c r="C783" s="21" t="s">
        <v>349</v>
      </c>
      <c r="E783" s="1" t="s">
        <v>247</v>
      </c>
      <c r="F783" s="1" t="s">
        <v>319</v>
      </c>
      <c r="I783" s="1" t="s">
        <v>69</v>
      </c>
      <c r="J783" s="1" t="n">
        <v>2330.4</v>
      </c>
      <c r="K783" s="2" t="n">
        <v>2330.4</v>
      </c>
    </row>
    <row r="784" customFormat="false" ht="15" hidden="false" customHeight="false" outlineLevel="0" collapsed="false">
      <c r="B784" s="1" t="s">
        <v>316</v>
      </c>
      <c r="C784" s="21" t="s">
        <v>349</v>
      </c>
      <c r="E784" s="1" t="s">
        <v>247</v>
      </c>
      <c r="F784" s="1" t="s">
        <v>319</v>
      </c>
      <c r="I784" s="1" t="s">
        <v>69</v>
      </c>
      <c r="J784" s="1" t="n">
        <v>144.48</v>
      </c>
      <c r="K784" s="2" t="n">
        <v>144.48</v>
      </c>
    </row>
    <row r="785" customFormat="false" ht="15" hidden="false" customHeight="false" outlineLevel="0" collapsed="false">
      <c r="B785" s="1" t="s">
        <v>316</v>
      </c>
      <c r="C785" s="21" t="s">
        <v>349</v>
      </c>
      <c r="E785" s="1" t="s">
        <v>247</v>
      </c>
      <c r="F785" s="1" t="s">
        <v>319</v>
      </c>
      <c r="I785" s="1" t="s">
        <v>69</v>
      </c>
      <c r="J785" s="1" t="n">
        <v>33.79</v>
      </c>
      <c r="K785" s="2" t="n">
        <v>33.79</v>
      </c>
    </row>
    <row r="786" customFormat="false" ht="15" hidden="false" customHeight="false" outlineLevel="0" collapsed="false">
      <c r="B786" s="1" t="s">
        <v>316</v>
      </c>
      <c r="C786" s="21" t="s">
        <v>349</v>
      </c>
      <c r="E786" s="1" t="s">
        <v>247</v>
      </c>
      <c r="F786" s="1" t="s">
        <v>319</v>
      </c>
      <c r="I786" s="1" t="s">
        <v>69</v>
      </c>
      <c r="J786" s="1" t="n">
        <v>0</v>
      </c>
      <c r="K786" s="2" t="n">
        <v>0</v>
      </c>
    </row>
    <row r="787" customFormat="false" ht="15" hidden="false" customHeight="false" outlineLevel="0" collapsed="false">
      <c r="B787" s="1" t="s">
        <v>316</v>
      </c>
      <c r="C787" s="21" t="s">
        <v>349</v>
      </c>
      <c r="E787" s="1" t="s">
        <v>247</v>
      </c>
      <c r="F787" s="1" t="s">
        <v>319</v>
      </c>
      <c r="I787" s="1" t="s">
        <v>69</v>
      </c>
      <c r="J787" s="1" t="n">
        <v>0</v>
      </c>
      <c r="K787" s="2" t="n">
        <v>0</v>
      </c>
    </row>
    <row r="788" customFormat="false" ht="15" hidden="false" customHeight="false" outlineLevel="0" collapsed="false">
      <c r="B788" s="1" t="s">
        <v>316</v>
      </c>
      <c r="C788" s="21" t="s">
        <v>349</v>
      </c>
      <c r="E788" s="1" t="s">
        <v>321</v>
      </c>
      <c r="F788" s="1" t="s">
        <v>319</v>
      </c>
      <c r="I788" s="1" t="s">
        <v>69</v>
      </c>
      <c r="J788" s="1" t="n">
        <v>1125</v>
      </c>
      <c r="K788" s="2" t="n">
        <v>1125</v>
      </c>
    </row>
    <row r="789" customFormat="false" ht="15" hidden="false" customHeight="false" outlineLevel="0" collapsed="false">
      <c r="B789" s="1" t="s">
        <v>316</v>
      </c>
      <c r="C789" s="21" t="s">
        <v>349</v>
      </c>
      <c r="E789" s="1" t="s">
        <v>321</v>
      </c>
      <c r="F789" s="1" t="s">
        <v>319</v>
      </c>
      <c r="I789" s="1" t="s">
        <v>69</v>
      </c>
      <c r="J789" s="1" t="n">
        <v>0</v>
      </c>
      <c r="K789" s="2" t="n">
        <v>0</v>
      </c>
    </row>
    <row r="790" customFormat="false" ht="15" hidden="false" customHeight="false" outlineLevel="0" collapsed="false">
      <c r="B790" s="1" t="s">
        <v>316</v>
      </c>
      <c r="C790" s="21" t="s">
        <v>349</v>
      </c>
      <c r="E790" s="1" t="s">
        <v>321</v>
      </c>
      <c r="F790" s="1" t="s">
        <v>319</v>
      </c>
      <c r="I790" s="1" t="s">
        <v>69</v>
      </c>
      <c r="J790" s="1" t="n">
        <v>69.75</v>
      </c>
      <c r="K790" s="2" t="n">
        <v>69.75</v>
      </c>
    </row>
    <row r="791" customFormat="false" ht="15" hidden="false" customHeight="false" outlineLevel="0" collapsed="false">
      <c r="B791" s="1" t="s">
        <v>316</v>
      </c>
      <c r="C791" s="21" t="s">
        <v>349</v>
      </c>
      <c r="E791" s="1" t="s">
        <v>321</v>
      </c>
      <c r="F791" s="1" t="s">
        <v>319</v>
      </c>
      <c r="I791" s="1" t="s">
        <v>69</v>
      </c>
      <c r="J791" s="1" t="n">
        <v>16.31</v>
      </c>
      <c r="K791" s="2" t="n">
        <v>16.31</v>
      </c>
    </row>
    <row r="792" customFormat="false" ht="15" hidden="false" customHeight="false" outlineLevel="0" collapsed="false">
      <c r="B792" s="1" t="s">
        <v>316</v>
      </c>
      <c r="C792" s="21" t="s">
        <v>349</v>
      </c>
      <c r="E792" s="1" t="s">
        <v>321</v>
      </c>
      <c r="F792" s="1" t="s">
        <v>319</v>
      </c>
      <c r="I792" s="1" t="s">
        <v>69</v>
      </c>
      <c r="J792" s="1" t="n">
        <v>0</v>
      </c>
      <c r="K792" s="2" t="n">
        <v>0</v>
      </c>
    </row>
    <row r="793" customFormat="false" ht="15" hidden="false" customHeight="false" outlineLevel="0" collapsed="false">
      <c r="B793" s="1" t="s">
        <v>316</v>
      </c>
      <c r="C793" s="21" t="s">
        <v>349</v>
      </c>
      <c r="E793" s="1" t="s">
        <v>321</v>
      </c>
      <c r="F793" s="1" t="s">
        <v>319</v>
      </c>
      <c r="I793" s="1" t="s">
        <v>69</v>
      </c>
      <c r="J793" s="1" t="n">
        <v>0</v>
      </c>
      <c r="K793" s="2" t="n">
        <v>0</v>
      </c>
    </row>
    <row r="794" customFormat="false" ht="15" hidden="false" customHeight="false" outlineLevel="0" collapsed="false">
      <c r="B794" s="1" t="s">
        <v>313</v>
      </c>
      <c r="C794" s="21" t="s">
        <v>350</v>
      </c>
      <c r="E794" s="1" t="s">
        <v>275</v>
      </c>
      <c r="F794" s="1" t="s">
        <v>323</v>
      </c>
      <c r="I794" s="1" t="s">
        <v>69</v>
      </c>
      <c r="J794" s="1" t="n">
        <v>25</v>
      </c>
      <c r="K794" s="2" t="n">
        <v>25</v>
      </c>
    </row>
    <row r="795" customFormat="false" ht="15" hidden="false" customHeight="false" outlineLevel="0" collapsed="false">
      <c r="B795" s="1" t="s">
        <v>316</v>
      </c>
      <c r="C795" s="21" t="s">
        <v>351</v>
      </c>
      <c r="E795" s="1" t="s">
        <v>318</v>
      </c>
      <c r="F795" s="1" t="s">
        <v>319</v>
      </c>
      <c r="I795" s="1" t="s">
        <v>69</v>
      </c>
      <c r="J795" s="1" t="n">
        <v>1000.2</v>
      </c>
      <c r="K795" s="2" t="n">
        <v>1000.2</v>
      </c>
    </row>
    <row r="796" customFormat="false" ht="15" hidden="false" customHeight="false" outlineLevel="0" collapsed="false">
      <c r="B796" s="1" t="s">
        <v>316</v>
      </c>
      <c r="C796" s="21" t="s">
        <v>351</v>
      </c>
      <c r="E796" s="1" t="s">
        <v>318</v>
      </c>
      <c r="F796" s="1" t="s">
        <v>319</v>
      </c>
      <c r="I796" s="1" t="s">
        <v>69</v>
      </c>
      <c r="J796" s="1" t="n">
        <v>0</v>
      </c>
      <c r="K796" s="2" t="n">
        <v>0</v>
      </c>
    </row>
    <row r="797" customFormat="false" ht="15" hidden="false" customHeight="false" outlineLevel="0" collapsed="false">
      <c r="B797" s="1" t="s">
        <v>316</v>
      </c>
      <c r="C797" s="21" t="s">
        <v>351</v>
      </c>
      <c r="E797" s="1" t="s">
        <v>318</v>
      </c>
      <c r="F797" s="1" t="s">
        <v>319</v>
      </c>
      <c r="I797" s="1" t="s">
        <v>69</v>
      </c>
      <c r="J797" s="1" t="n">
        <v>62.01</v>
      </c>
      <c r="K797" s="2" t="n">
        <v>62.01</v>
      </c>
    </row>
    <row r="798" customFormat="false" ht="15" hidden="false" customHeight="false" outlineLevel="0" collapsed="false">
      <c r="B798" s="1" t="s">
        <v>316</v>
      </c>
      <c r="C798" s="21" t="s">
        <v>351</v>
      </c>
      <c r="E798" s="1" t="s">
        <v>318</v>
      </c>
      <c r="F798" s="1" t="s">
        <v>319</v>
      </c>
      <c r="I798" s="1" t="s">
        <v>69</v>
      </c>
      <c r="J798" s="1" t="n">
        <v>14.5</v>
      </c>
      <c r="K798" s="2" t="n">
        <v>14.5</v>
      </c>
    </row>
    <row r="799" customFormat="false" ht="15" hidden="false" customHeight="false" outlineLevel="0" collapsed="false">
      <c r="B799" s="1" t="s">
        <v>316</v>
      </c>
      <c r="C799" s="21" t="s">
        <v>351</v>
      </c>
      <c r="E799" s="1" t="s">
        <v>318</v>
      </c>
      <c r="F799" s="1" t="s">
        <v>319</v>
      </c>
      <c r="I799" s="1" t="s">
        <v>69</v>
      </c>
      <c r="J799" s="1" t="n">
        <v>0</v>
      </c>
      <c r="K799" s="2" t="n">
        <v>0</v>
      </c>
    </row>
    <row r="800" customFormat="false" ht="15" hidden="false" customHeight="false" outlineLevel="0" collapsed="false">
      <c r="B800" s="1" t="s">
        <v>316</v>
      </c>
      <c r="C800" s="21" t="s">
        <v>351</v>
      </c>
      <c r="E800" s="1" t="s">
        <v>318</v>
      </c>
      <c r="F800" s="1" t="s">
        <v>319</v>
      </c>
      <c r="I800" s="1" t="s">
        <v>69</v>
      </c>
      <c r="J800" s="1" t="n">
        <v>0</v>
      </c>
      <c r="K800" s="2" t="n">
        <v>0</v>
      </c>
    </row>
    <row r="801" customFormat="false" ht="15" hidden="false" customHeight="false" outlineLevel="0" collapsed="false">
      <c r="B801" s="1" t="s">
        <v>316</v>
      </c>
      <c r="C801" s="21" t="s">
        <v>351</v>
      </c>
      <c r="E801" s="1" t="s">
        <v>320</v>
      </c>
      <c r="F801" s="1" t="s">
        <v>319</v>
      </c>
      <c r="I801" s="1" t="s">
        <v>69</v>
      </c>
      <c r="J801" s="1" t="n">
        <v>2330.4</v>
      </c>
      <c r="K801" s="2" t="n">
        <v>2330.4</v>
      </c>
    </row>
    <row r="802" customFormat="false" ht="15" hidden="false" customHeight="false" outlineLevel="0" collapsed="false">
      <c r="B802" s="1" t="s">
        <v>316</v>
      </c>
      <c r="C802" s="21" t="s">
        <v>351</v>
      </c>
      <c r="E802" s="1" t="s">
        <v>320</v>
      </c>
      <c r="F802" s="1" t="s">
        <v>319</v>
      </c>
      <c r="I802" s="1" t="s">
        <v>69</v>
      </c>
      <c r="J802" s="1" t="n">
        <v>0</v>
      </c>
      <c r="K802" s="2" t="n">
        <v>0</v>
      </c>
    </row>
    <row r="803" customFormat="false" ht="15" hidden="false" customHeight="false" outlineLevel="0" collapsed="false">
      <c r="B803" s="1" t="s">
        <v>316</v>
      </c>
      <c r="C803" s="21" t="s">
        <v>351</v>
      </c>
      <c r="E803" s="1" t="s">
        <v>320</v>
      </c>
      <c r="F803" s="1" t="s">
        <v>319</v>
      </c>
      <c r="I803" s="1" t="s">
        <v>69</v>
      </c>
      <c r="J803" s="1" t="n">
        <v>144.49</v>
      </c>
      <c r="K803" s="2" t="n">
        <v>144.49</v>
      </c>
    </row>
    <row r="804" customFormat="false" ht="15" hidden="false" customHeight="false" outlineLevel="0" collapsed="false">
      <c r="B804" s="1" t="s">
        <v>316</v>
      </c>
      <c r="C804" s="21" t="s">
        <v>351</v>
      </c>
      <c r="E804" s="1" t="s">
        <v>320</v>
      </c>
      <c r="F804" s="1" t="s">
        <v>319</v>
      </c>
      <c r="I804" s="1" t="s">
        <v>69</v>
      </c>
      <c r="J804" s="1" t="n">
        <v>33.79</v>
      </c>
      <c r="K804" s="2" t="n">
        <v>33.79</v>
      </c>
    </row>
    <row r="805" customFormat="false" ht="15" hidden="false" customHeight="false" outlineLevel="0" collapsed="false">
      <c r="B805" s="1" t="s">
        <v>316</v>
      </c>
      <c r="C805" s="21" t="s">
        <v>351</v>
      </c>
      <c r="E805" s="1" t="s">
        <v>320</v>
      </c>
      <c r="F805" s="1" t="s">
        <v>319</v>
      </c>
      <c r="I805" s="1" t="s">
        <v>69</v>
      </c>
      <c r="J805" s="1" t="n">
        <v>0</v>
      </c>
      <c r="K805" s="2" t="n">
        <v>0</v>
      </c>
    </row>
    <row r="806" customFormat="false" ht="15" hidden="false" customHeight="false" outlineLevel="0" collapsed="false">
      <c r="B806" s="1" t="s">
        <v>316</v>
      </c>
      <c r="C806" s="21" t="s">
        <v>351</v>
      </c>
      <c r="E806" s="1" t="s">
        <v>320</v>
      </c>
      <c r="F806" s="1" t="s">
        <v>319</v>
      </c>
      <c r="I806" s="1" t="s">
        <v>69</v>
      </c>
      <c r="J806" s="1" t="n">
        <v>0</v>
      </c>
      <c r="K806" s="2" t="n">
        <v>0</v>
      </c>
    </row>
    <row r="807" customFormat="false" ht="15" hidden="false" customHeight="false" outlineLevel="0" collapsed="false">
      <c r="B807" s="1" t="s">
        <v>316</v>
      </c>
      <c r="C807" s="21" t="s">
        <v>351</v>
      </c>
      <c r="E807" s="1" t="s">
        <v>124</v>
      </c>
      <c r="F807" s="1" t="s">
        <v>319</v>
      </c>
      <c r="I807" s="1" t="s">
        <v>69</v>
      </c>
      <c r="J807" s="1" t="n">
        <v>220</v>
      </c>
      <c r="K807" s="2" t="n">
        <v>220</v>
      </c>
    </row>
    <row r="808" customFormat="false" ht="15" hidden="false" customHeight="false" outlineLevel="0" collapsed="false">
      <c r="B808" s="1" t="s">
        <v>316</v>
      </c>
      <c r="C808" s="21" t="s">
        <v>351</v>
      </c>
      <c r="E808" s="1" t="s">
        <v>124</v>
      </c>
      <c r="F808" s="1" t="s">
        <v>319</v>
      </c>
      <c r="I808" s="1" t="s">
        <v>69</v>
      </c>
      <c r="J808" s="1" t="n">
        <v>13.64</v>
      </c>
      <c r="K808" s="2" t="n">
        <v>13.64</v>
      </c>
    </row>
    <row r="809" customFormat="false" ht="15" hidden="false" customHeight="false" outlineLevel="0" collapsed="false">
      <c r="B809" s="1" t="s">
        <v>316</v>
      </c>
      <c r="C809" s="21" t="s">
        <v>351</v>
      </c>
      <c r="E809" s="1" t="s">
        <v>124</v>
      </c>
      <c r="F809" s="1" t="s">
        <v>319</v>
      </c>
      <c r="I809" s="1" t="s">
        <v>69</v>
      </c>
      <c r="J809" s="1" t="n">
        <v>3.19</v>
      </c>
      <c r="K809" s="2" t="n">
        <v>3.19</v>
      </c>
    </row>
    <row r="810" customFormat="false" ht="15" hidden="false" customHeight="false" outlineLevel="0" collapsed="false">
      <c r="B810" s="1" t="s">
        <v>316</v>
      </c>
      <c r="C810" s="21" t="s">
        <v>351</v>
      </c>
      <c r="E810" s="1" t="s">
        <v>124</v>
      </c>
      <c r="F810" s="1" t="s">
        <v>319</v>
      </c>
      <c r="I810" s="1" t="s">
        <v>69</v>
      </c>
      <c r="J810" s="1" t="n">
        <v>1.32</v>
      </c>
      <c r="K810" s="2" t="n">
        <v>1.32</v>
      </c>
    </row>
    <row r="811" customFormat="false" ht="15" hidden="false" customHeight="false" outlineLevel="0" collapsed="false">
      <c r="B811" s="1" t="s">
        <v>316</v>
      </c>
      <c r="C811" s="21" t="s">
        <v>351</v>
      </c>
      <c r="E811" s="1" t="s">
        <v>124</v>
      </c>
      <c r="F811" s="1" t="s">
        <v>319</v>
      </c>
      <c r="I811" s="1" t="s">
        <v>69</v>
      </c>
      <c r="J811" s="1" t="n">
        <v>2.42</v>
      </c>
      <c r="K811" s="2" t="n">
        <v>2.42</v>
      </c>
    </row>
    <row r="812" customFormat="false" ht="15" hidden="false" customHeight="false" outlineLevel="0" collapsed="false">
      <c r="B812" s="1" t="s">
        <v>316</v>
      </c>
      <c r="C812" s="21" t="s">
        <v>351</v>
      </c>
      <c r="E812" s="1" t="s">
        <v>247</v>
      </c>
      <c r="F812" s="1" t="s">
        <v>319</v>
      </c>
      <c r="I812" s="1" t="s">
        <v>69</v>
      </c>
      <c r="J812" s="1" t="n">
        <v>2330.4</v>
      </c>
      <c r="K812" s="2" t="n">
        <v>2330.4</v>
      </c>
    </row>
    <row r="813" customFormat="false" ht="15" hidden="false" customHeight="false" outlineLevel="0" collapsed="false">
      <c r="B813" s="1" t="s">
        <v>316</v>
      </c>
      <c r="C813" s="21" t="s">
        <v>351</v>
      </c>
      <c r="E813" s="1" t="s">
        <v>247</v>
      </c>
      <c r="F813" s="1" t="s">
        <v>319</v>
      </c>
      <c r="I813" s="1" t="s">
        <v>69</v>
      </c>
      <c r="J813" s="1" t="n">
        <v>144.49</v>
      </c>
      <c r="K813" s="2" t="n">
        <v>144.49</v>
      </c>
    </row>
    <row r="814" customFormat="false" ht="15" hidden="false" customHeight="false" outlineLevel="0" collapsed="false">
      <c r="B814" s="1" t="s">
        <v>316</v>
      </c>
      <c r="C814" s="21" t="s">
        <v>351</v>
      </c>
      <c r="E814" s="1" t="s">
        <v>247</v>
      </c>
      <c r="F814" s="1" t="s">
        <v>319</v>
      </c>
      <c r="I814" s="1" t="s">
        <v>69</v>
      </c>
      <c r="J814" s="1" t="n">
        <v>33.79</v>
      </c>
      <c r="K814" s="2" t="n">
        <v>33.79</v>
      </c>
    </row>
    <row r="815" customFormat="false" ht="15" hidden="false" customHeight="false" outlineLevel="0" collapsed="false">
      <c r="B815" s="1" t="s">
        <v>316</v>
      </c>
      <c r="C815" s="21" t="s">
        <v>351</v>
      </c>
      <c r="E815" s="1" t="s">
        <v>247</v>
      </c>
      <c r="F815" s="1" t="s">
        <v>319</v>
      </c>
      <c r="I815" s="1" t="s">
        <v>69</v>
      </c>
      <c r="J815" s="1" t="n">
        <v>0</v>
      </c>
      <c r="K815" s="2" t="n">
        <v>0</v>
      </c>
    </row>
    <row r="816" customFormat="false" ht="15" hidden="false" customHeight="false" outlineLevel="0" collapsed="false">
      <c r="B816" s="1" t="s">
        <v>316</v>
      </c>
      <c r="C816" s="21" t="s">
        <v>351</v>
      </c>
      <c r="E816" s="1" t="s">
        <v>247</v>
      </c>
      <c r="F816" s="1" t="s">
        <v>319</v>
      </c>
      <c r="I816" s="1" t="s">
        <v>69</v>
      </c>
      <c r="J816" s="1" t="n">
        <v>0</v>
      </c>
      <c r="K816" s="2" t="n">
        <v>0</v>
      </c>
    </row>
    <row r="817" customFormat="false" ht="15" hidden="false" customHeight="false" outlineLevel="0" collapsed="false">
      <c r="B817" s="1" t="s">
        <v>316</v>
      </c>
      <c r="C817" s="21" t="s">
        <v>351</v>
      </c>
      <c r="E817" s="1" t="s">
        <v>124</v>
      </c>
      <c r="F817" s="1" t="s">
        <v>319</v>
      </c>
      <c r="I817" s="1" t="s">
        <v>69</v>
      </c>
      <c r="J817" s="1" t="n">
        <v>1080</v>
      </c>
      <c r="K817" s="2" t="n">
        <v>1080</v>
      </c>
    </row>
    <row r="818" customFormat="false" ht="15" hidden="false" customHeight="false" outlineLevel="0" collapsed="false">
      <c r="B818" s="1" t="s">
        <v>316</v>
      </c>
      <c r="C818" s="21" t="s">
        <v>351</v>
      </c>
      <c r="E818" s="1" t="s">
        <v>321</v>
      </c>
      <c r="F818" s="1" t="s">
        <v>319</v>
      </c>
      <c r="I818" s="1" t="s">
        <v>69</v>
      </c>
      <c r="J818" s="1" t="n">
        <v>0</v>
      </c>
      <c r="K818" s="2" t="n">
        <v>0</v>
      </c>
    </row>
    <row r="819" customFormat="false" ht="15" hidden="false" customHeight="false" outlineLevel="0" collapsed="false">
      <c r="B819" s="1" t="s">
        <v>316</v>
      </c>
      <c r="C819" s="21" t="s">
        <v>351</v>
      </c>
      <c r="E819" s="1" t="s">
        <v>124</v>
      </c>
      <c r="F819" s="1" t="s">
        <v>319</v>
      </c>
      <c r="I819" s="1" t="s">
        <v>69</v>
      </c>
      <c r="J819" s="1" t="n">
        <v>66.96</v>
      </c>
      <c r="K819" s="2" t="n">
        <v>66.96</v>
      </c>
    </row>
    <row r="820" customFormat="false" ht="15" hidden="false" customHeight="false" outlineLevel="0" collapsed="false">
      <c r="B820" s="1" t="s">
        <v>316</v>
      </c>
      <c r="C820" s="21" t="s">
        <v>351</v>
      </c>
      <c r="E820" s="1" t="s">
        <v>124</v>
      </c>
      <c r="F820" s="1" t="s">
        <v>319</v>
      </c>
      <c r="I820" s="1" t="s">
        <v>69</v>
      </c>
      <c r="J820" s="1" t="n">
        <v>15.66</v>
      </c>
      <c r="K820" s="2" t="n">
        <v>15.66</v>
      </c>
    </row>
    <row r="821" customFormat="false" ht="15" hidden="false" customHeight="false" outlineLevel="0" collapsed="false">
      <c r="B821" s="1" t="s">
        <v>316</v>
      </c>
      <c r="C821" s="21" t="s">
        <v>351</v>
      </c>
      <c r="E821" s="1" t="s">
        <v>124</v>
      </c>
      <c r="F821" s="1" t="s">
        <v>319</v>
      </c>
      <c r="I821" s="1" t="s">
        <v>69</v>
      </c>
      <c r="J821" s="1" t="n">
        <v>0</v>
      </c>
      <c r="K821" s="2" t="n">
        <v>0</v>
      </c>
    </row>
    <row r="822" customFormat="false" ht="15" hidden="false" customHeight="false" outlineLevel="0" collapsed="false">
      <c r="B822" s="1" t="s">
        <v>316</v>
      </c>
      <c r="C822" s="21" t="s">
        <v>351</v>
      </c>
      <c r="E822" s="1" t="s">
        <v>124</v>
      </c>
      <c r="F822" s="1" t="s">
        <v>319</v>
      </c>
      <c r="I822" s="1" t="s">
        <v>69</v>
      </c>
      <c r="J822" s="1" t="n">
        <v>0</v>
      </c>
      <c r="K822" s="2" t="n">
        <v>0</v>
      </c>
    </row>
    <row r="823" customFormat="false" ht="15" hidden="false" customHeight="false" outlineLevel="0" collapsed="false">
      <c r="B823" s="1" t="s">
        <v>313</v>
      </c>
      <c r="C823" s="21" t="s">
        <v>352</v>
      </c>
      <c r="E823" s="1" t="s">
        <v>275</v>
      </c>
      <c r="F823" s="1" t="s">
        <v>323</v>
      </c>
      <c r="I823" s="1" t="s">
        <v>69</v>
      </c>
      <c r="J823" s="1" t="n">
        <v>25</v>
      </c>
      <c r="K823" s="2" t="n">
        <v>25</v>
      </c>
    </row>
    <row r="824" customFormat="false" ht="15" hidden="false" customHeight="false" outlineLevel="0" collapsed="false">
      <c r="B824" s="1" t="s">
        <v>316</v>
      </c>
      <c r="C824" s="21" t="s">
        <v>80</v>
      </c>
      <c r="E824" s="1" t="s">
        <v>318</v>
      </c>
      <c r="F824" s="1" t="s">
        <v>319</v>
      </c>
      <c r="I824" s="1" t="s">
        <v>69</v>
      </c>
      <c r="J824" s="1" t="n">
        <v>1000.2</v>
      </c>
      <c r="K824" s="2" t="n">
        <v>1000.2</v>
      </c>
    </row>
    <row r="825" customFormat="false" ht="15" hidden="false" customHeight="false" outlineLevel="0" collapsed="false">
      <c r="B825" s="1" t="s">
        <v>316</v>
      </c>
      <c r="C825" s="21" t="s">
        <v>80</v>
      </c>
      <c r="E825" s="1" t="s">
        <v>318</v>
      </c>
      <c r="F825" s="1" t="s">
        <v>319</v>
      </c>
      <c r="I825" s="1" t="s">
        <v>69</v>
      </c>
      <c r="J825" s="1" t="n">
        <v>0</v>
      </c>
      <c r="K825" s="2" t="n">
        <v>0</v>
      </c>
    </row>
    <row r="826" customFormat="false" ht="15" hidden="false" customHeight="false" outlineLevel="0" collapsed="false">
      <c r="B826" s="1" t="s">
        <v>316</v>
      </c>
      <c r="C826" s="21" t="s">
        <v>80</v>
      </c>
      <c r="E826" s="1" t="s">
        <v>318</v>
      </c>
      <c r="F826" s="1" t="s">
        <v>319</v>
      </c>
      <c r="I826" s="1" t="s">
        <v>69</v>
      </c>
      <c r="J826" s="1" t="n">
        <v>62.02</v>
      </c>
      <c r="K826" s="2" t="n">
        <v>62.02</v>
      </c>
    </row>
    <row r="827" customFormat="false" ht="15" hidden="false" customHeight="false" outlineLevel="0" collapsed="false">
      <c r="B827" s="1" t="s">
        <v>316</v>
      </c>
      <c r="C827" s="21" t="s">
        <v>80</v>
      </c>
      <c r="E827" s="1" t="s">
        <v>318</v>
      </c>
      <c r="F827" s="1" t="s">
        <v>319</v>
      </c>
      <c r="I827" s="1" t="s">
        <v>69</v>
      </c>
      <c r="J827" s="1" t="n">
        <v>14.5</v>
      </c>
      <c r="K827" s="2" t="n">
        <v>14.5</v>
      </c>
    </row>
    <row r="828" customFormat="false" ht="15" hidden="false" customHeight="false" outlineLevel="0" collapsed="false">
      <c r="B828" s="1" t="s">
        <v>316</v>
      </c>
      <c r="C828" s="21" t="s">
        <v>80</v>
      </c>
      <c r="E828" s="1" t="s">
        <v>318</v>
      </c>
      <c r="F828" s="1" t="s">
        <v>319</v>
      </c>
      <c r="I828" s="1" t="s">
        <v>69</v>
      </c>
      <c r="J828" s="1" t="n">
        <v>0</v>
      </c>
      <c r="K828" s="2" t="n">
        <v>0</v>
      </c>
    </row>
    <row r="829" customFormat="false" ht="15" hidden="false" customHeight="false" outlineLevel="0" collapsed="false">
      <c r="B829" s="1" t="s">
        <v>316</v>
      </c>
      <c r="C829" s="21" t="s">
        <v>80</v>
      </c>
      <c r="E829" s="1" t="s">
        <v>318</v>
      </c>
      <c r="F829" s="1" t="s">
        <v>319</v>
      </c>
      <c r="I829" s="1" t="s">
        <v>69</v>
      </c>
      <c r="J829" s="1" t="n">
        <v>0</v>
      </c>
      <c r="K829" s="2" t="n">
        <v>0</v>
      </c>
    </row>
    <row r="830" customFormat="false" ht="15" hidden="false" customHeight="false" outlineLevel="0" collapsed="false">
      <c r="B830" s="1" t="s">
        <v>316</v>
      </c>
      <c r="C830" s="21" t="s">
        <v>80</v>
      </c>
      <c r="E830" s="1" t="s">
        <v>320</v>
      </c>
      <c r="F830" s="1" t="s">
        <v>319</v>
      </c>
      <c r="I830" s="1" t="s">
        <v>69</v>
      </c>
      <c r="J830" s="1" t="n">
        <v>2330.4</v>
      </c>
      <c r="K830" s="2" t="n">
        <v>2330.4</v>
      </c>
    </row>
    <row r="831" customFormat="false" ht="15" hidden="false" customHeight="false" outlineLevel="0" collapsed="false">
      <c r="B831" s="1" t="s">
        <v>316</v>
      </c>
      <c r="C831" s="21" t="s">
        <v>80</v>
      </c>
      <c r="E831" s="1" t="s">
        <v>320</v>
      </c>
      <c r="F831" s="1" t="s">
        <v>319</v>
      </c>
      <c r="I831" s="1" t="s">
        <v>69</v>
      </c>
      <c r="J831" s="1" t="n">
        <v>0</v>
      </c>
      <c r="K831" s="2" t="n">
        <v>0</v>
      </c>
    </row>
    <row r="832" customFormat="false" ht="15" hidden="false" customHeight="false" outlineLevel="0" collapsed="false">
      <c r="B832" s="1" t="s">
        <v>316</v>
      </c>
      <c r="C832" s="21" t="s">
        <v>80</v>
      </c>
      <c r="E832" s="1" t="s">
        <v>320</v>
      </c>
      <c r="F832" s="1" t="s">
        <v>319</v>
      </c>
      <c r="I832" s="1" t="s">
        <v>69</v>
      </c>
      <c r="J832" s="1" t="n">
        <v>144.48</v>
      </c>
      <c r="K832" s="2" t="n">
        <v>144.48</v>
      </c>
    </row>
    <row r="833" customFormat="false" ht="15" hidden="false" customHeight="false" outlineLevel="0" collapsed="false">
      <c r="B833" s="1" t="s">
        <v>316</v>
      </c>
      <c r="C833" s="21" t="s">
        <v>80</v>
      </c>
      <c r="E833" s="1" t="s">
        <v>320</v>
      </c>
      <c r="F833" s="1" t="s">
        <v>319</v>
      </c>
      <c r="I833" s="1" t="s">
        <v>69</v>
      </c>
      <c r="J833" s="1" t="n">
        <v>33.79</v>
      </c>
      <c r="K833" s="2" t="n">
        <v>33.79</v>
      </c>
    </row>
    <row r="834" customFormat="false" ht="15" hidden="false" customHeight="false" outlineLevel="0" collapsed="false">
      <c r="B834" s="1" t="s">
        <v>316</v>
      </c>
      <c r="C834" s="21" t="s">
        <v>80</v>
      </c>
      <c r="E834" s="1" t="s">
        <v>320</v>
      </c>
      <c r="F834" s="1" t="s">
        <v>319</v>
      </c>
      <c r="I834" s="1" t="s">
        <v>69</v>
      </c>
      <c r="J834" s="1" t="n">
        <v>0</v>
      </c>
      <c r="K834" s="2" t="n">
        <v>0</v>
      </c>
    </row>
    <row r="835" customFormat="false" ht="15" hidden="false" customHeight="false" outlineLevel="0" collapsed="false">
      <c r="B835" s="1" t="s">
        <v>316</v>
      </c>
      <c r="C835" s="21" t="s">
        <v>80</v>
      </c>
      <c r="E835" s="1" t="s">
        <v>320</v>
      </c>
      <c r="F835" s="1" t="s">
        <v>319</v>
      </c>
      <c r="I835" s="1" t="s">
        <v>69</v>
      </c>
      <c r="J835" s="1" t="n">
        <v>0</v>
      </c>
      <c r="K835" s="2" t="n">
        <v>0</v>
      </c>
    </row>
    <row r="836" customFormat="false" ht="15" hidden="false" customHeight="false" outlineLevel="0" collapsed="false">
      <c r="B836" s="1" t="s">
        <v>316</v>
      </c>
      <c r="C836" s="21" t="s">
        <v>80</v>
      </c>
      <c r="E836" s="1" t="s">
        <v>353</v>
      </c>
      <c r="F836" s="1" t="s">
        <v>319</v>
      </c>
      <c r="I836" s="1" t="s">
        <v>69</v>
      </c>
      <c r="J836" s="1" t="n">
        <v>220</v>
      </c>
      <c r="K836" s="2" t="n">
        <v>220</v>
      </c>
    </row>
    <row r="837" customFormat="false" ht="15" hidden="false" customHeight="false" outlineLevel="0" collapsed="false">
      <c r="B837" s="1" t="s">
        <v>316</v>
      </c>
      <c r="C837" s="21" t="s">
        <v>80</v>
      </c>
      <c r="E837" s="1" t="s">
        <v>353</v>
      </c>
      <c r="F837" s="1" t="s">
        <v>319</v>
      </c>
      <c r="I837" s="1" t="s">
        <v>69</v>
      </c>
      <c r="J837" s="1" t="n">
        <v>13.64</v>
      </c>
      <c r="K837" s="2" t="n">
        <v>13.64</v>
      </c>
    </row>
    <row r="838" customFormat="false" ht="15" hidden="false" customHeight="false" outlineLevel="0" collapsed="false">
      <c r="B838" s="1" t="s">
        <v>316</v>
      </c>
      <c r="C838" s="21" t="s">
        <v>80</v>
      </c>
      <c r="E838" s="1" t="s">
        <v>353</v>
      </c>
      <c r="F838" s="1" t="s">
        <v>319</v>
      </c>
      <c r="I838" s="1" t="s">
        <v>69</v>
      </c>
      <c r="J838" s="1" t="n">
        <v>3.19</v>
      </c>
      <c r="K838" s="2" t="n">
        <v>3.19</v>
      </c>
    </row>
    <row r="839" customFormat="false" ht="15" hidden="false" customHeight="false" outlineLevel="0" collapsed="false">
      <c r="B839" s="1" t="s">
        <v>316</v>
      </c>
      <c r="C839" s="21" t="s">
        <v>80</v>
      </c>
      <c r="E839" s="1" t="s">
        <v>353</v>
      </c>
      <c r="F839" s="1" t="s">
        <v>319</v>
      </c>
      <c r="I839" s="1" t="s">
        <v>69</v>
      </c>
      <c r="J839" s="1" t="n">
        <v>1.32</v>
      </c>
      <c r="K839" s="2" t="n">
        <v>1.32</v>
      </c>
    </row>
    <row r="840" customFormat="false" ht="15" hidden="false" customHeight="false" outlineLevel="0" collapsed="false">
      <c r="B840" s="1" t="s">
        <v>316</v>
      </c>
      <c r="C840" s="21" t="s">
        <v>80</v>
      </c>
      <c r="E840" s="1" t="s">
        <v>353</v>
      </c>
      <c r="F840" s="1" t="s">
        <v>319</v>
      </c>
      <c r="I840" s="1" t="s">
        <v>69</v>
      </c>
      <c r="J840" s="1" t="n">
        <v>2.42</v>
      </c>
      <c r="K840" s="2" t="n">
        <v>2.42</v>
      </c>
    </row>
    <row r="841" customFormat="false" ht="15" hidden="false" customHeight="false" outlineLevel="0" collapsed="false">
      <c r="B841" s="1" t="s">
        <v>316</v>
      </c>
      <c r="C841" s="21" t="s">
        <v>80</v>
      </c>
      <c r="E841" s="1" t="s">
        <v>247</v>
      </c>
      <c r="F841" s="1" t="s">
        <v>319</v>
      </c>
      <c r="I841" s="1" t="s">
        <v>69</v>
      </c>
      <c r="J841" s="1" t="n">
        <v>2330.4</v>
      </c>
      <c r="K841" s="2" t="n">
        <v>2330.4</v>
      </c>
    </row>
    <row r="842" customFormat="false" ht="15" hidden="false" customHeight="false" outlineLevel="0" collapsed="false">
      <c r="B842" s="1" t="s">
        <v>316</v>
      </c>
      <c r="C842" s="21" t="s">
        <v>80</v>
      </c>
      <c r="E842" s="1" t="s">
        <v>247</v>
      </c>
      <c r="F842" s="1" t="s">
        <v>319</v>
      </c>
      <c r="I842" s="1" t="s">
        <v>69</v>
      </c>
      <c r="J842" s="1" t="n">
        <v>144.48</v>
      </c>
      <c r="K842" s="2" t="n">
        <v>144.48</v>
      </c>
    </row>
    <row r="843" customFormat="false" ht="15" hidden="false" customHeight="false" outlineLevel="0" collapsed="false">
      <c r="B843" s="1" t="s">
        <v>316</v>
      </c>
      <c r="C843" s="21" t="s">
        <v>80</v>
      </c>
      <c r="E843" s="1" t="s">
        <v>247</v>
      </c>
      <c r="F843" s="1" t="s">
        <v>319</v>
      </c>
      <c r="I843" s="1" t="s">
        <v>69</v>
      </c>
      <c r="J843" s="1" t="n">
        <v>33.79</v>
      </c>
      <c r="K843" s="2" t="n">
        <v>33.79</v>
      </c>
    </row>
    <row r="844" customFormat="false" ht="15" hidden="false" customHeight="false" outlineLevel="0" collapsed="false">
      <c r="B844" s="1" t="s">
        <v>316</v>
      </c>
      <c r="C844" s="21" t="s">
        <v>80</v>
      </c>
      <c r="E844" s="1" t="s">
        <v>247</v>
      </c>
      <c r="F844" s="1" t="s">
        <v>319</v>
      </c>
      <c r="I844" s="1" t="s">
        <v>69</v>
      </c>
      <c r="J844" s="1" t="n">
        <v>0</v>
      </c>
      <c r="K844" s="2" t="n">
        <v>0</v>
      </c>
    </row>
    <row r="845" customFormat="false" ht="15" hidden="false" customHeight="false" outlineLevel="0" collapsed="false">
      <c r="B845" s="1" t="s">
        <v>316</v>
      </c>
      <c r="C845" s="21" t="s">
        <v>80</v>
      </c>
      <c r="E845" s="1" t="s">
        <v>247</v>
      </c>
      <c r="F845" s="1" t="s">
        <v>319</v>
      </c>
      <c r="I845" s="1" t="s">
        <v>69</v>
      </c>
      <c r="J845" s="1" t="n">
        <v>0</v>
      </c>
      <c r="K845" s="2" t="n">
        <v>0</v>
      </c>
    </row>
    <row r="846" customFormat="false" ht="15" hidden="false" customHeight="false" outlineLevel="0" collapsed="false">
      <c r="B846" s="1" t="s">
        <v>316</v>
      </c>
      <c r="C846" s="21" t="s">
        <v>80</v>
      </c>
      <c r="E846" s="1" t="s">
        <v>321</v>
      </c>
      <c r="F846" s="1" t="s">
        <v>319</v>
      </c>
      <c r="I846" s="1" t="s">
        <v>69</v>
      </c>
      <c r="J846" s="1" t="n">
        <v>1242</v>
      </c>
      <c r="K846" s="2" t="n">
        <v>1242</v>
      </c>
    </row>
    <row r="847" customFormat="false" ht="15" hidden="false" customHeight="false" outlineLevel="0" collapsed="false">
      <c r="B847" s="1" t="s">
        <v>316</v>
      </c>
      <c r="C847" s="21" t="s">
        <v>80</v>
      </c>
      <c r="E847" s="1" t="s">
        <v>321</v>
      </c>
      <c r="F847" s="1" t="s">
        <v>319</v>
      </c>
      <c r="I847" s="1" t="s">
        <v>69</v>
      </c>
      <c r="J847" s="1" t="n">
        <v>0</v>
      </c>
      <c r="K847" s="2" t="n">
        <v>0</v>
      </c>
    </row>
    <row r="848" customFormat="false" ht="15" hidden="false" customHeight="false" outlineLevel="0" collapsed="false">
      <c r="B848" s="1" t="s">
        <v>316</v>
      </c>
      <c r="C848" s="21" t="s">
        <v>80</v>
      </c>
      <c r="E848" s="1" t="s">
        <v>321</v>
      </c>
      <c r="F848" s="1" t="s">
        <v>319</v>
      </c>
      <c r="I848" s="1" t="s">
        <v>69</v>
      </c>
      <c r="J848" s="1" t="n">
        <v>77</v>
      </c>
      <c r="K848" s="2" t="n">
        <v>77</v>
      </c>
    </row>
    <row r="849" customFormat="false" ht="15" hidden="false" customHeight="false" outlineLevel="0" collapsed="false">
      <c r="B849" s="1" t="s">
        <v>316</v>
      </c>
      <c r="C849" s="21" t="s">
        <v>80</v>
      </c>
      <c r="E849" s="1" t="s">
        <v>321</v>
      </c>
      <c r="F849" s="1" t="s">
        <v>319</v>
      </c>
      <c r="I849" s="1" t="s">
        <v>69</v>
      </c>
      <c r="J849" s="1" t="n">
        <v>18.01</v>
      </c>
      <c r="K849" s="2" t="n">
        <v>18.01</v>
      </c>
    </row>
    <row r="850" customFormat="false" ht="15" hidden="false" customHeight="false" outlineLevel="0" collapsed="false">
      <c r="B850" s="1" t="s">
        <v>316</v>
      </c>
      <c r="C850" s="21" t="s">
        <v>80</v>
      </c>
      <c r="E850" s="1" t="s">
        <v>321</v>
      </c>
      <c r="F850" s="1" t="s">
        <v>319</v>
      </c>
      <c r="I850" s="1" t="s">
        <v>69</v>
      </c>
      <c r="J850" s="1" t="n">
        <v>0</v>
      </c>
      <c r="K850" s="2" t="n">
        <v>0</v>
      </c>
    </row>
    <row r="851" customFormat="false" ht="15" hidden="false" customHeight="false" outlineLevel="0" collapsed="false">
      <c r="B851" s="1" t="s">
        <v>316</v>
      </c>
      <c r="C851" s="21" t="s">
        <v>80</v>
      </c>
      <c r="E851" s="1" t="s">
        <v>321</v>
      </c>
      <c r="F851" s="1" t="s">
        <v>319</v>
      </c>
      <c r="I851" s="1" t="s">
        <v>69</v>
      </c>
      <c r="J851" s="1" t="n">
        <v>0</v>
      </c>
      <c r="K851" s="2" t="n">
        <v>0</v>
      </c>
    </row>
    <row r="852" customFormat="false" ht="15" hidden="false" customHeight="false" outlineLevel="0" collapsed="false">
      <c r="B852" s="1" t="s">
        <v>90</v>
      </c>
      <c r="C852" s="21" t="s">
        <v>128</v>
      </c>
      <c r="E852" s="1" t="s">
        <v>310</v>
      </c>
      <c r="I852" s="1" t="s">
        <v>69</v>
      </c>
      <c r="J852" s="1" t="n">
        <v>5</v>
      </c>
      <c r="K852" s="2" t="n">
        <v>5</v>
      </c>
    </row>
    <row r="853" customFormat="false" ht="15" hidden="false" customHeight="false" outlineLevel="0" collapsed="false">
      <c r="B853" s="1" t="s">
        <v>90</v>
      </c>
      <c r="C853" s="21" t="s">
        <v>128</v>
      </c>
      <c r="E853" s="1" t="s">
        <v>354</v>
      </c>
      <c r="I853" s="1" t="s">
        <v>69</v>
      </c>
      <c r="J853" s="1" t="n">
        <v>43.83</v>
      </c>
      <c r="K853" s="2" t="n">
        <v>43.83</v>
      </c>
    </row>
    <row r="854" customFormat="false" ht="15" hidden="false" customHeight="false" outlineLevel="0" collapsed="false">
      <c r="B854" s="1" t="s">
        <v>313</v>
      </c>
      <c r="C854" s="21" t="s">
        <v>109</v>
      </c>
      <c r="E854" s="1" t="s">
        <v>275</v>
      </c>
      <c r="F854" s="1" t="s">
        <v>323</v>
      </c>
      <c r="I854" s="1" t="s">
        <v>69</v>
      </c>
      <c r="J854" s="1" t="n">
        <v>25</v>
      </c>
      <c r="K854" s="2" t="n">
        <v>25</v>
      </c>
    </row>
    <row r="855" customFormat="false" ht="15" hidden="false" customHeight="false" outlineLevel="0" collapsed="false">
      <c r="B855" s="1" t="s">
        <v>316</v>
      </c>
      <c r="C855" s="21" t="s">
        <v>355</v>
      </c>
      <c r="E855" s="1" t="s">
        <v>318</v>
      </c>
      <c r="F855" s="1" t="s">
        <v>319</v>
      </c>
      <c r="I855" s="1" t="s">
        <v>69</v>
      </c>
      <c r="J855" s="1" t="n">
        <v>1000.2</v>
      </c>
      <c r="K855" s="2" t="n">
        <v>1000.2</v>
      </c>
    </row>
    <row r="856" customFormat="false" ht="15" hidden="false" customHeight="false" outlineLevel="0" collapsed="false">
      <c r="B856" s="1" t="s">
        <v>316</v>
      </c>
      <c r="C856" s="21" t="s">
        <v>355</v>
      </c>
      <c r="E856" s="1" t="s">
        <v>318</v>
      </c>
      <c r="F856" s="1" t="s">
        <v>319</v>
      </c>
      <c r="I856" s="1" t="s">
        <v>69</v>
      </c>
      <c r="J856" s="1" t="n">
        <v>0</v>
      </c>
      <c r="K856" s="2" t="n">
        <v>0</v>
      </c>
    </row>
    <row r="857" customFormat="false" ht="15" hidden="false" customHeight="false" outlineLevel="0" collapsed="false">
      <c r="B857" s="1" t="s">
        <v>316</v>
      </c>
      <c r="C857" s="21" t="s">
        <v>355</v>
      </c>
      <c r="E857" s="1" t="s">
        <v>318</v>
      </c>
      <c r="F857" s="1" t="s">
        <v>319</v>
      </c>
      <c r="I857" s="1" t="s">
        <v>69</v>
      </c>
      <c r="J857" s="1" t="n">
        <v>62.01</v>
      </c>
      <c r="K857" s="2" t="n">
        <v>62.01</v>
      </c>
    </row>
    <row r="858" customFormat="false" ht="15" hidden="false" customHeight="false" outlineLevel="0" collapsed="false">
      <c r="B858" s="1" t="s">
        <v>316</v>
      </c>
      <c r="C858" s="21" t="s">
        <v>355</v>
      </c>
      <c r="E858" s="1" t="s">
        <v>318</v>
      </c>
      <c r="F858" s="1" t="s">
        <v>319</v>
      </c>
      <c r="I858" s="1" t="s">
        <v>69</v>
      </c>
      <c r="J858" s="1" t="n">
        <v>14.51</v>
      </c>
      <c r="K858" s="2" t="n">
        <v>14.51</v>
      </c>
    </row>
    <row r="859" customFormat="false" ht="15" hidden="false" customHeight="false" outlineLevel="0" collapsed="false">
      <c r="B859" s="1" t="s">
        <v>316</v>
      </c>
      <c r="C859" s="21" t="s">
        <v>355</v>
      </c>
      <c r="E859" s="1" t="s">
        <v>318</v>
      </c>
      <c r="F859" s="1" t="s">
        <v>319</v>
      </c>
      <c r="I859" s="1" t="s">
        <v>69</v>
      </c>
      <c r="J859" s="1" t="n">
        <v>0</v>
      </c>
      <c r="K859" s="2" t="n">
        <v>0</v>
      </c>
    </row>
    <row r="860" customFormat="false" ht="15" hidden="false" customHeight="false" outlineLevel="0" collapsed="false">
      <c r="B860" s="1" t="s">
        <v>316</v>
      </c>
      <c r="C860" s="21" t="s">
        <v>355</v>
      </c>
      <c r="E860" s="1" t="s">
        <v>318</v>
      </c>
      <c r="F860" s="1" t="s">
        <v>319</v>
      </c>
      <c r="I860" s="1" t="s">
        <v>69</v>
      </c>
      <c r="J860" s="1" t="n">
        <v>0</v>
      </c>
      <c r="K860" s="2" t="n">
        <v>0</v>
      </c>
    </row>
    <row r="861" customFormat="false" ht="15" hidden="false" customHeight="false" outlineLevel="0" collapsed="false">
      <c r="B861" s="1" t="s">
        <v>316</v>
      </c>
      <c r="C861" s="21" t="s">
        <v>355</v>
      </c>
      <c r="E861" s="1" t="s">
        <v>320</v>
      </c>
      <c r="F861" s="1" t="s">
        <v>319</v>
      </c>
      <c r="I861" s="1" t="s">
        <v>69</v>
      </c>
      <c r="J861" s="1" t="n">
        <v>2330.4</v>
      </c>
      <c r="K861" s="2" t="n">
        <v>2330.4</v>
      </c>
    </row>
    <row r="862" customFormat="false" ht="15" hidden="false" customHeight="false" outlineLevel="0" collapsed="false">
      <c r="B862" s="1" t="s">
        <v>316</v>
      </c>
      <c r="C862" s="21" t="s">
        <v>355</v>
      </c>
      <c r="E862" s="1" t="s">
        <v>320</v>
      </c>
      <c r="F862" s="1" t="s">
        <v>319</v>
      </c>
      <c r="I862" s="1" t="s">
        <v>69</v>
      </c>
      <c r="J862" s="1" t="n">
        <v>0</v>
      </c>
      <c r="K862" s="2" t="n">
        <v>0</v>
      </c>
    </row>
    <row r="863" customFormat="false" ht="15" hidden="false" customHeight="false" outlineLevel="0" collapsed="false">
      <c r="B863" s="1" t="s">
        <v>316</v>
      </c>
      <c r="C863" s="21" t="s">
        <v>355</v>
      </c>
      <c r="E863" s="1" t="s">
        <v>320</v>
      </c>
      <c r="F863" s="1" t="s">
        <v>319</v>
      </c>
      <c r="I863" s="1" t="s">
        <v>69</v>
      </c>
      <c r="J863" s="1" t="n">
        <v>144.49</v>
      </c>
      <c r="K863" s="2" t="n">
        <v>144.49</v>
      </c>
    </row>
    <row r="864" customFormat="false" ht="15" hidden="false" customHeight="false" outlineLevel="0" collapsed="false">
      <c r="B864" s="1" t="s">
        <v>316</v>
      </c>
      <c r="C864" s="21" t="s">
        <v>355</v>
      </c>
      <c r="E864" s="1" t="s">
        <v>320</v>
      </c>
      <c r="F864" s="1" t="s">
        <v>319</v>
      </c>
      <c r="I864" s="1" t="s">
        <v>69</v>
      </c>
      <c r="J864" s="1" t="n">
        <v>33.79</v>
      </c>
      <c r="K864" s="2" t="n">
        <v>33.79</v>
      </c>
    </row>
    <row r="865" customFormat="false" ht="15" hidden="false" customHeight="false" outlineLevel="0" collapsed="false">
      <c r="B865" s="1" t="s">
        <v>316</v>
      </c>
      <c r="C865" s="21" t="s">
        <v>355</v>
      </c>
      <c r="E865" s="1" t="s">
        <v>320</v>
      </c>
      <c r="F865" s="1" t="s">
        <v>319</v>
      </c>
      <c r="I865" s="1" t="s">
        <v>69</v>
      </c>
      <c r="J865" s="1" t="n">
        <v>0</v>
      </c>
      <c r="K865" s="2" t="n">
        <v>0</v>
      </c>
    </row>
    <row r="866" customFormat="false" ht="15" hidden="false" customHeight="false" outlineLevel="0" collapsed="false">
      <c r="B866" s="1" t="s">
        <v>316</v>
      </c>
      <c r="C866" s="21" t="s">
        <v>355</v>
      </c>
      <c r="E866" s="1" t="s">
        <v>320</v>
      </c>
      <c r="F866" s="1" t="s">
        <v>319</v>
      </c>
      <c r="I866" s="1" t="s">
        <v>69</v>
      </c>
      <c r="J866" s="1" t="n">
        <v>0</v>
      </c>
      <c r="K866" s="2" t="n">
        <v>0</v>
      </c>
    </row>
    <row r="867" customFormat="false" ht="15" hidden="false" customHeight="false" outlineLevel="0" collapsed="false">
      <c r="B867" s="1" t="s">
        <v>316</v>
      </c>
      <c r="C867" s="21" t="s">
        <v>355</v>
      </c>
      <c r="E867" s="1" t="s">
        <v>124</v>
      </c>
      <c r="F867" s="1" t="s">
        <v>319</v>
      </c>
      <c r="I867" s="1" t="s">
        <v>69</v>
      </c>
      <c r="J867" s="1" t="n">
        <v>220</v>
      </c>
      <c r="K867" s="2" t="n">
        <v>220</v>
      </c>
    </row>
    <row r="868" customFormat="false" ht="15" hidden="false" customHeight="false" outlineLevel="0" collapsed="false">
      <c r="B868" s="1" t="s">
        <v>316</v>
      </c>
      <c r="C868" s="21" t="s">
        <v>355</v>
      </c>
      <c r="E868" s="1" t="s">
        <v>124</v>
      </c>
      <c r="F868" s="1" t="s">
        <v>319</v>
      </c>
      <c r="I868" s="1" t="s">
        <v>69</v>
      </c>
      <c r="J868" s="1" t="n">
        <v>13.64</v>
      </c>
      <c r="K868" s="2" t="n">
        <v>13.64</v>
      </c>
    </row>
    <row r="869" customFormat="false" ht="15" hidden="false" customHeight="false" outlineLevel="0" collapsed="false">
      <c r="B869" s="1" t="s">
        <v>316</v>
      </c>
      <c r="C869" s="21" t="s">
        <v>355</v>
      </c>
      <c r="E869" s="1" t="s">
        <v>124</v>
      </c>
      <c r="F869" s="1" t="s">
        <v>319</v>
      </c>
      <c r="I869" s="1" t="s">
        <v>69</v>
      </c>
      <c r="J869" s="1" t="n">
        <v>3.19</v>
      </c>
      <c r="K869" s="2" t="n">
        <v>3.19</v>
      </c>
    </row>
    <row r="870" customFormat="false" ht="15" hidden="false" customHeight="false" outlineLevel="0" collapsed="false">
      <c r="B870" s="1" t="s">
        <v>316</v>
      </c>
      <c r="C870" s="21" t="s">
        <v>355</v>
      </c>
      <c r="E870" s="1" t="s">
        <v>124</v>
      </c>
      <c r="F870" s="1" t="s">
        <v>319</v>
      </c>
      <c r="I870" s="1" t="s">
        <v>69</v>
      </c>
      <c r="J870" s="1" t="n">
        <v>1.32</v>
      </c>
      <c r="K870" s="2" t="n">
        <v>1.32</v>
      </c>
    </row>
    <row r="871" customFormat="false" ht="15" hidden="false" customHeight="false" outlineLevel="0" collapsed="false">
      <c r="B871" s="1" t="s">
        <v>316</v>
      </c>
      <c r="C871" s="21" t="s">
        <v>355</v>
      </c>
      <c r="E871" s="1" t="s">
        <v>124</v>
      </c>
      <c r="F871" s="1" t="s">
        <v>319</v>
      </c>
      <c r="I871" s="1" t="s">
        <v>69</v>
      </c>
      <c r="J871" s="1" t="n">
        <v>2.42</v>
      </c>
      <c r="K871" s="2" t="n">
        <v>2.42</v>
      </c>
    </row>
    <row r="872" customFormat="false" ht="15" hidden="false" customHeight="false" outlineLevel="0" collapsed="false">
      <c r="B872" s="1" t="s">
        <v>316</v>
      </c>
      <c r="C872" s="21" t="s">
        <v>355</v>
      </c>
      <c r="E872" s="1" t="s">
        <v>247</v>
      </c>
      <c r="F872" s="1" t="s">
        <v>319</v>
      </c>
      <c r="I872" s="1" t="s">
        <v>69</v>
      </c>
      <c r="J872" s="1" t="n">
        <v>2330.4</v>
      </c>
      <c r="K872" s="2" t="n">
        <v>2330.4</v>
      </c>
    </row>
    <row r="873" customFormat="false" ht="15" hidden="false" customHeight="false" outlineLevel="0" collapsed="false">
      <c r="B873" s="1" t="s">
        <v>316</v>
      </c>
      <c r="C873" s="21" t="s">
        <v>355</v>
      </c>
      <c r="E873" s="1" t="s">
        <v>247</v>
      </c>
      <c r="F873" s="1" t="s">
        <v>319</v>
      </c>
      <c r="I873" s="1" t="s">
        <v>69</v>
      </c>
      <c r="J873" s="1" t="n">
        <v>144.49</v>
      </c>
      <c r="K873" s="2" t="n">
        <v>144.49</v>
      </c>
    </row>
    <row r="874" customFormat="false" ht="15" hidden="false" customHeight="false" outlineLevel="0" collapsed="false">
      <c r="B874" s="1" t="s">
        <v>316</v>
      </c>
      <c r="C874" s="21" t="s">
        <v>355</v>
      </c>
      <c r="E874" s="1" t="s">
        <v>247</v>
      </c>
      <c r="F874" s="1" t="s">
        <v>319</v>
      </c>
      <c r="I874" s="1" t="s">
        <v>69</v>
      </c>
      <c r="J874" s="1" t="n">
        <v>33.79</v>
      </c>
      <c r="K874" s="2" t="n">
        <v>33.79</v>
      </c>
    </row>
    <row r="875" customFormat="false" ht="15" hidden="false" customHeight="false" outlineLevel="0" collapsed="false">
      <c r="B875" s="1" t="s">
        <v>316</v>
      </c>
      <c r="C875" s="21" t="s">
        <v>355</v>
      </c>
      <c r="E875" s="1" t="s">
        <v>247</v>
      </c>
      <c r="F875" s="1" t="s">
        <v>319</v>
      </c>
      <c r="I875" s="1" t="s">
        <v>69</v>
      </c>
      <c r="J875" s="1" t="n">
        <v>0</v>
      </c>
      <c r="K875" s="2" t="n">
        <v>0</v>
      </c>
    </row>
    <row r="876" customFormat="false" ht="15" hidden="false" customHeight="false" outlineLevel="0" collapsed="false">
      <c r="B876" s="1" t="s">
        <v>316</v>
      </c>
      <c r="C876" s="21" t="s">
        <v>355</v>
      </c>
      <c r="E876" s="1" t="s">
        <v>247</v>
      </c>
      <c r="F876" s="1" t="s">
        <v>319</v>
      </c>
      <c r="I876" s="1" t="s">
        <v>69</v>
      </c>
      <c r="J876" s="1" t="n">
        <v>0</v>
      </c>
      <c r="K876" s="2" t="n">
        <v>0</v>
      </c>
    </row>
    <row r="877" customFormat="false" ht="15" hidden="false" customHeight="false" outlineLevel="0" collapsed="false">
      <c r="B877" s="1" t="s">
        <v>316</v>
      </c>
      <c r="C877" s="21" t="s">
        <v>355</v>
      </c>
      <c r="E877" s="1" t="s">
        <v>321</v>
      </c>
      <c r="F877" s="1" t="s">
        <v>319</v>
      </c>
      <c r="I877" s="1" t="s">
        <v>69</v>
      </c>
      <c r="J877" s="1" t="n">
        <v>1242</v>
      </c>
      <c r="K877" s="2" t="n">
        <v>1242</v>
      </c>
    </row>
    <row r="878" customFormat="false" ht="15" hidden="false" customHeight="false" outlineLevel="0" collapsed="false">
      <c r="B878" s="1" t="s">
        <v>316</v>
      </c>
      <c r="C878" s="21" t="s">
        <v>355</v>
      </c>
      <c r="E878" s="1" t="s">
        <v>321</v>
      </c>
      <c r="F878" s="1" t="s">
        <v>319</v>
      </c>
      <c r="I878" s="1" t="s">
        <v>69</v>
      </c>
      <c r="J878" s="1" t="n">
        <v>0</v>
      </c>
      <c r="K878" s="2" t="n">
        <v>0</v>
      </c>
    </row>
    <row r="879" customFormat="false" ht="15" hidden="false" customHeight="false" outlineLevel="0" collapsed="false">
      <c r="B879" s="1" t="s">
        <v>316</v>
      </c>
      <c r="C879" s="21" t="s">
        <v>355</v>
      </c>
      <c r="E879" s="1" t="s">
        <v>321</v>
      </c>
      <c r="F879" s="1" t="s">
        <v>319</v>
      </c>
      <c r="I879" s="1" t="s">
        <v>69</v>
      </c>
      <c r="J879" s="1" t="n">
        <v>77.01</v>
      </c>
      <c r="K879" s="2" t="n">
        <v>77.01</v>
      </c>
    </row>
    <row r="880" customFormat="false" ht="15" hidden="false" customHeight="false" outlineLevel="0" collapsed="false">
      <c r="B880" s="1" t="s">
        <v>316</v>
      </c>
      <c r="C880" s="21" t="s">
        <v>355</v>
      </c>
      <c r="E880" s="1" t="s">
        <v>321</v>
      </c>
      <c r="F880" s="1" t="s">
        <v>319</v>
      </c>
      <c r="I880" s="1" t="s">
        <v>69</v>
      </c>
      <c r="J880" s="1" t="n">
        <v>18.01</v>
      </c>
      <c r="K880" s="2" t="n">
        <v>18.01</v>
      </c>
    </row>
    <row r="881" customFormat="false" ht="15" hidden="false" customHeight="false" outlineLevel="0" collapsed="false">
      <c r="B881" s="1" t="s">
        <v>316</v>
      </c>
      <c r="C881" s="21" t="s">
        <v>355</v>
      </c>
      <c r="E881" s="1" t="s">
        <v>321</v>
      </c>
      <c r="F881" s="1" t="s">
        <v>319</v>
      </c>
      <c r="I881" s="1" t="s">
        <v>69</v>
      </c>
      <c r="J881" s="1" t="n">
        <v>0</v>
      </c>
      <c r="K881" s="2" t="n">
        <v>0</v>
      </c>
    </row>
    <row r="882" customFormat="false" ht="15" hidden="false" customHeight="false" outlineLevel="0" collapsed="false">
      <c r="B882" s="1" t="s">
        <v>316</v>
      </c>
      <c r="C882" s="21" t="s">
        <v>355</v>
      </c>
      <c r="E882" s="1" t="s">
        <v>321</v>
      </c>
      <c r="F882" s="1" t="s">
        <v>319</v>
      </c>
      <c r="I882" s="1" t="s">
        <v>69</v>
      </c>
      <c r="J882" s="1" t="n">
        <v>0</v>
      </c>
      <c r="K882" s="2" t="n">
        <v>0</v>
      </c>
    </row>
    <row r="883" customFormat="false" ht="15" hidden="false" customHeight="false" outlineLevel="0" collapsed="false">
      <c r="B883" s="1" t="s">
        <v>90</v>
      </c>
      <c r="C883" s="21" t="s">
        <v>93</v>
      </c>
      <c r="E883" s="1" t="s">
        <v>310</v>
      </c>
      <c r="I883" s="1" t="s">
        <v>69</v>
      </c>
      <c r="J883" s="1" t="n">
        <v>283.04</v>
      </c>
      <c r="K883" s="2" t="n">
        <v>283.04</v>
      </c>
    </row>
    <row r="884" customFormat="false" ht="15" hidden="false" customHeight="false" outlineLevel="0" collapsed="false">
      <c r="B884" s="1" t="s">
        <v>313</v>
      </c>
      <c r="C884" s="21" t="s">
        <v>139</v>
      </c>
      <c r="E884" s="1" t="s">
        <v>275</v>
      </c>
      <c r="F884" s="1" t="s">
        <v>323</v>
      </c>
      <c r="I884" s="1" t="s">
        <v>69</v>
      </c>
      <c r="J884" s="1" t="n">
        <v>25</v>
      </c>
      <c r="K884" s="2" t="n">
        <v>25</v>
      </c>
    </row>
    <row r="885" customFormat="false" ht="15" hidden="false" customHeight="false" outlineLevel="0" collapsed="false">
      <c r="B885" s="1" t="s">
        <v>316</v>
      </c>
      <c r="C885" s="21" t="s">
        <v>81</v>
      </c>
      <c r="E885" s="1" t="s">
        <v>318</v>
      </c>
      <c r="F885" s="1" t="s">
        <v>319</v>
      </c>
      <c r="I885" s="1" t="s">
        <v>69</v>
      </c>
      <c r="J885" s="1" t="n">
        <v>1000.2</v>
      </c>
      <c r="K885" s="2" t="n">
        <v>1000.2</v>
      </c>
    </row>
    <row r="886" customFormat="false" ht="15" hidden="false" customHeight="false" outlineLevel="0" collapsed="false">
      <c r="B886" s="1" t="s">
        <v>316</v>
      </c>
      <c r="C886" s="21" t="s">
        <v>81</v>
      </c>
      <c r="E886" s="1" t="s">
        <v>318</v>
      </c>
      <c r="F886" s="1" t="s">
        <v>319</v>
      </c>
      <c r="I886" s="1" t="s">
        <v>69</v>
      </c>
      <c r="J886" s="1" t="n">
        <v>0</v>
      </c>
      <c r="K886" s="2" t="n">
        <v>0</v>
      </c>
    </row>
    <row r="887" customFormat="false" ht="15" hidden="false" customHeight="false" outlineLevel="0" collapsed="false">
      <c r="B887" s="1" t="s">
        <v>316</v>
      </c>
      <c r="C887" s="21" t="s">
        <v>81</v>
      </c>
      <c r="E887" s="1" t="s">
        <v>318</v>
      </c>
      <c r="F887" s="1" t="s">
        <v>319</v>
      </c>
      <c r="I887" s="1" t="s">
        <v>69</v>
      </c>
      <c r="J887" s="1" t="n">
        <v>62.01</v>
      </c>
      <c r="K887" s="2" t="n">
        <v>62.01</v>
      </c>
    </row>
    <row r="888" customFormat="false" ht="15" hidden="false" customHeight="false" outlineLevel="0" collapsed="false">
      <c r="B888" s="1" t="s">
        <v>316</v>
      </c>
      <c r="C888" s="21" t="s">
        <v>81</v>
      </c>
      <c r="E888" s="1" t="s">
        <v>318</v>
      </c>
      <c r="F888" s="1" t="s">
        <v>319</v>
      </c>
      <c r="I888" s="1" t="s">
        <v>69</v>
      </c>
      <c r="J888" s="1" t="n">
        <v>14.5</v>
      </c>
      <c r="K888" s="2" t="n">
        <v>14.5</v>
      </c>
    </row>
    <row r="889" customFormat="false" ht="15" hidden="false" customHeight="false" outlineLevel="0" collapsed="false">
      <c r="B889" s="1" t="s">
        <v>316</v>
      </c>
      <c r="C889" s="21" t="s">
        <v>81</v>
      </c>
      <c r="E889" s="1" t="s">
        <v>318</v>
      </c>
      <c r="F889" s="1" t="s">
        <v>319</v>
      </c>
      <c r="I889" s="1" t="s">
        <v>69</v>
      </c>
      <c r="J889" s="1" t="n">
        <v>0</v>
      </c>
      <c r="K889" s="2" t="n">
        <v>0</v>
      </c>
    </row>
    <row r="890" customFormat="false" ht="15" hidden="false" customHeight="false" outlineLevel="0" collapsed="false">
      <c r="B890" s="1" t="s">
        <v>316</v>
      </c>
      <c r="C890" s="21" t="s">
        <v>81</v>
      </c>
      <c r="E890" s="1" t="s">
        <v>318</v>
      </c>
      <c r="F890" s="1" t="s">
        <v>319</v>
      </c>
      <c r="I890" s="1" t="s">
        <v>69</v>
      </c>
      <c r="J890" s="1" t="n">
        <v>0</v>
      </c>
      <c r="K890" s="2" t="n">
        <v>0</v>
      </c>
    </row>
    <row r="891" customFormat="false" ht="15" hidden="false" customHeight="false" outlineLevel="0" collapsed="false">
      <c r="B891" s="1" t="s">
        <v>316</v>
      </c>
      <c r="C891" s="21" t="s">
        <v>81</v>
      </c>
      <c r="E891" s="1" t="s">
        <v>320</v>
      </c>
      <c r="F891" s="1" t="s">
        <v>319</v>
      </c>
      <c r="I891" s="1" t="s">
        <v>69</v>
      </c>
      <c r="J891" s="1" t="n">
        <v>2330.4</v>
      </c>
      <c r="K891" s="2" t="n">
        <v>2330.4</v>
      </c>
    </row>
    <row r="892" customFormat="false" ht="15" hidden="false" customHeight="false" outlineLevel="0" collapsed="false">
      <c r="B892" s="1" t="s">
        <v>316</v>
      </c>
      <c r="C892" s="21" t="s">
        <v>81</v>
      </c>
      <c r="E892" s="1" t="s">
        <v>320</v>
      </c>
      <c r="F892" s="1" t="s">
        <v>319</v>
      </c>
      <c r="I892" s="1" t="s">
        <v>69</v>
      </c>
      <c r="J892" s="1" t="n">
        <v>0</v>
      </c>
      <c r="K892" s="2" t="n">
        <v>0</v>
      </c>
    </row>
    <row r="893" customFormat="false" ht="15" hidden="false" customHeight="false" outlineLevel="0" collapsed="false">
      <c r="B893" s="1" t="s">
        <v>316</v>
      </c>
      <c r="C893" s="21" t="s">
        <v>81</v>
      </c>
      <c r="E893" s="1" t="s">
        <v>320</v>
      </c>
      <c r="F893" s="1" t="s">
        <v>319</v>
      </c>
      <c r="I893" s="1" t="s">
        <v>69</v>
      </c>
      <c r="J893" s="1" t="n">
        <v>144.48</v>
      </c>
      <c r="K893" s="2" t="n">
        <v>144.48</v>
      </c>
    </row>
    <row r="894" customFormat="false" ht="15" hidden="false" customHeight="false" outlineLevel="0" collapsed="false">
      <c r="B894" s="1" t="s">
        <v>316</v>
      </c>
      <c r="C894" s="21" t="s">
        <v>81</v>
      </c>
      <c r="E894" s="1" t="s">
        <v>320</v>
      </c>
      <c r="F894" s="1" t="s">
        <v>319</v>
      </c>
      <c r="I894" s="1" t="s">
        <v>69</v>
      </c>
      <c r="J894" s="1" t="n">
        <v>33.79</v>
      </c>
      <c r="K894" s="2" t="n">
        <v>33.79</v>
      </c>
    </row>
    <row r="895" customFormat="false" ht="15" hidden="false" customHeight="false" outlineLevel="0" collapsed="false">
      <c r="B895" s="1" t="s">
        <v>316</v>
      </c>
      <c r="C895" s="21" t="s">
        <v>81</v>
      </c>
      <c r="E895" s="1" t="s">
        <v>320</v>
      </c>
      <c r="F895" s="1" t="s">
        <v>319</v>
      </c>
      <c r="I895" s="1" t="s">
        <v>69</v>
      </c>
      <c r="J895" s="1" t="n">
        <v>0</v>
      </c>
      <c r="K895" s="2" t="n">
        <v>0</v>
      </c>
    </row>
    <row r="896" customFormat="false" ht="15" hidden="false" customHeight="false" outlineLevel="0" collapsed="false">
      <c r="B896" s="1" t="s">
        <v>316</v>
      </c>
      <c r="C896" s="21" t="s">
        <v>81</v>
      </c>
      <c r="E896" s="1" t="s">
        <v>320</v>
      </c>
      <c r="F896" s="1" t="s">
        <v>319</v>
      </c>
      <c r="I896" s="1" t="s">
        <v>69</v>
      </c>
      <c r="J896" s="1" t="n">
        <v>0</v>
      </c>
      <c r="K896" s="2" t="n">
        <v>0</v>
      </c>
    </row>
    <row r="897" customFormat="false" ht="15" hidden="false" customHeight="false" outlineLevel="0" collapsed="false">
      <c r="B897" s="1" t="s">
        <v>316</v>
      </c>
      <c r="C897" s="21" t="s">
        <v>81</v>
      </c>
      <c r="E897" s="1" t="s">
        <v>124</v>
      </c>
      <c r="F897" s="1" t="s">
        <v>319</v>
      </c>
      <c r="I897" s="1" t="s">
        <v>69</v>
      </c>
      <c r="J897" s="1" t="n">
        <v>220</v>
      </c>
      <c r="K897" s="2" t="n">
        <v>220</v>
      </c>
    </row>
    <row r="898" customFormat="false" ht="15" hidden="false" customHeight="false" outlineLevel="0" collapsed="false">
      <c r="B898" s="1" t="s">
        <v>316</v>
      </c>
      <c r="C898" s="21" t="s">
        <v>81</v>
      </c>
      <c r="E898" s="1" t="s">
        <v>124</v>
      </c>
      <c r="F898" s="1" t="s">
        <v>319</v>
      </c>
      <c r="I898" s="1" t="s">
        <v>69</v>
      </c>
      <c r="J898" s="1" t="n">
        <v>13.64</v>
      </c>
      <c r="K898" s="2" t="n">
        <v>13.64</v>
      </c>
    </row>
    <row r="899" customFormat="false" ht="15" hidden="false" customHeight="false" outlineLevel="0" collapsed="false">
      <c r="B899" s="1" t="s">
        <v>316</v>
      </c>
      <c r="C899" s="21" t="s">
        <v>81</v>
      </c>
      <c r="E899" s="1" t="s">
        <v>124</v>
      </c>
      <c r="F899" s="1" t="s">
        <v>319</v>
      </c>
      <c r="I899" s="1" t="s">
        <v>69</v>
      </c>
      <c r="J899" s="1" t="n">
        <v>3.19</v>
      </c>
      <c r="K899" s="2" t="n">
        <v>3.19</v>
      </c>
    </row>
    <row r="900" customFormat="false" ht="15" hidden="false" customHeight="false" outlineLevel="0" collapsed="false">
      <c r="B900" s="1" t="s">
        <v>316</v>
      </c>
      <c r="C900" s="21" t="s">
        <v>81</v>
      </c>
      <c r="E900" s="1" t="s">
        <v>124</v>
      </c>
      <c r="F900" s="1" t="s">
        <v>319</v>
      </c>
      <c r="I900" s="1" t="s">
        <v>69</v>
      </c>
      <c r="J900" s="1" t="n">
        <v>1.32</v>
      </c>
      <c r="K900" s="2" t="n">
        <v>1.32</v>
      </c>
    </row>
    <row r="901" customFormat="false" ht="15" hidden="false" customHeight="false" outlineLevel="0" collapsed="false">
      <c r="B901" s="1" t="s">
        <v>316</v>
      </c>
      <c r="C901" s="21" t="s">
        <v>81</v>
      </c>
      <c r="E901" s="1" t="s">
        <v>124</v>
      </c>
      <c r="F901" s="1" t="s">
        <v>319</v>
      </c>
      <c r="I901" s="1" t="s">
        <v>69</v>
      </c>
      <c r="J901" s="1" t="n">
        <v>2.42</v>
      </c>
      <c r="K901" s="2" t="n">
        <v>2.42</v>
      </c>
    </row>
    <row r="902" customFormat="false" ht="15" hidden="false" customHeight="false" outlineLevel="0" collapsed="false">
      <c r="B902" s="1" t="s">
        <v>316</v>
      </c>
      <c r="C902" s="21" t="s">
        <v>81</v>
      </c>
      <c r="E902" s="1" t="s">
        <v>247</v>
      </c>
      <c r="F902" s="1" t="s">
        <v>319</v>
      </c>
      <c r="I902" s="1" t="s">
        <v>69</v>
      </c>
      <c r="J902" s="1" t="n">
        <v>2330.4</v>
      </c>
      <c r="K902" s="2" t="n">
        <v>2330.4</v>
      </c>
    </row>
    <row r="903" customFormat="false" ht="15" hidden="false" customHeight="false" outlineLevel="0" collapsed="false">
      <c r="B903" s="1" t="s">
        <v>316</v>
      </c>
      <c r="C903" s="21" t="s">
        <v>81</v>
      </c>
      <c r="E903" s="1" t="s">
        <v>247</v>
      </c>
      <c r="F903" s="1" t="s">
        <v>319</v>
      </c>
      <c r="I903" s="1" t="s">
        <v>69</v>
      </c>
      <c r="J903" s="1" t="n">
        <v>144.48</v>
      </c>
      <c r="K903" s="2" t="n">
        <v>144.48</v>
      </c>
    </row>
    <row r="904" customFormat="false" ht="15" hidden="false" customHeight="false" outlineLevel="0" collapsed="false">
      <c r="B904" s="1" t="s">
        <v>316</v>
      </c>
      <c r="C904" s="21" t="s">
        <v>81</v>
      </c>
      <c r="E904" s="1" t="s">
        <v>247</v>
      </c>
      <c r="F904" s="1" t="s">
        <v>319</v>
      </c>
      <c r="I904" s="1" t="s">
        <v>69</v>
      </c>
      <c r="J904" s="1" t="n">
        <v>33.79</v>
      </c>
      <c r="K904" s="2" t="n">
        <v>33.79</v>
      </c>
    </row>
    <row r="905" customFormat="false" ht="15" hidden="false" customHeight="false" outlineLevel="0" collapsed="false">
      <c r="B905" s="1" t="s">
        <v>316</v>
      </c>
      <c r="C905" s="21" t="s">
        <v>81</v>
      </c>
      <c r="E905" s="1" t="s">
        <v>247</v>
      </c>
      <c r="F905" s="1" t="s">
        <v>319</v>
      </c>
      <c r="I905" s="1" t="s">
        <v>69</v>
      </c>
      <c r="J905" s="1" t="n">
        <v>0</v>
      </c>
      <c r="K905" s="2" t="n">
        <v>0</v>
      </c>
    </row>
    <row r="906" customFormat="false" ht="15" hidden="false" customHeight="false" outlineLevel="0" collapsed="false">
      <c r="B906" s="1" t="s">
        <v>316</v>
      </c>
      <c r="C906" s="21" t="s">
        <v>81</v>
      </c>
      <c r="E906" s="1" t="s">
        <v>247</v>
      </c>
      <c r="F906" s="1" t="s">
        <v>319</v>
      </c>
      <c r="I906" s="1" t="s">
        <v>69</v>
      </c>
      <c r="J906" s="1" t="n">
        <v>0</v>
      </c>
      <c r="K906" s="2" t="n">
        <v>0</v>
      </c>
    </row>
    <row r="907" customFormat="false" ht="15" hidden="false" customHeight="false" outlineLevel="0" collapsed="false">
      <c r="B907" s="1" t="s">
        <v>316</v>
      </c>
      <c r="C907" s="21" t="s">
        <v>81</v>
      </c>
      <c r="E907" s="1" t="s">
        <v>321</v>
      </c>
      <c r="F907" s="1" t="s">
        <v>319</v>
      </c>
      <c r="I907" s="1" t="s">
        <v>69</v>
      </c>
      <c r="J907" s="1" t="n">
        <v>1260</v>
      </c>
      <c r="K907" s="2" t="n">
        <v>1260</v>
      </c>
    </row>
    <row r="908" customFormat="false" ht="15" hidden="false" customHeight="false" outlineLevel="0" collapsed="false">
      <c r="B908" s="1" t="s">
        <v>316</v>
      </c>
      <c r="C908" s="21" t="s">
        <v>81</v>
      </c>
      <c r="E908" s="1" t="s">
        <v>321</v>
      </c>
      <c r="F908" s="1" t="s">
        <v>319</v>
      </c>
      <c r="I908" s="1" t="s">
        <v>69</v>
      </c>
      <c r="J908" s="1" t="n">
        <v>0</v>
      </c>
      <c r="K908" s="2" t="n">
        <v>0</v>
      </c>
    </row>
    <row r="909" customFormat="false" ht="15" hidden="false" customHeight="false" outlineLevel="0" collapsed="false">
      <c r="B909" s="1" t="s">
        <v>316</v>
      </c>
      <c r="C909" s="21" t="s">
        <v>81</v>
      </c>
      <c r="E909" s="1" t="s">
        <v>321</v>
      </c>
      <c r="F909" s="1" t="s">
        <v>319</v>
      </c>
      <c r="I909" s="1" t="s">
        <v>69</v>
      </c>
      <c r="J909" s="1" t="n">
        <v>78.12</v>
      </c>
      <c r="K909" s="2" t="n">
        <v>78.12</v>
      </c>
    </row>
    <row r="910" customFormat="false" ht="15" hidden="false" customHeight="false" outlineLevel="0" collapsed="false">
      <c r="B910" s="1" t="s">
        <v>316</v>
      </c>
      <c r="C910" s="21" t="s">
        <v>81</v>
      </c>
      <c r="E910" s="1" t="s">
        <v>321</v>
      </c>
      <c r="F910" s="1" t="s">
        <v>319</v>
      </c>
      <c r="I910" s="1" t="s">
        <v>69</v>
      </c>
      <c r="J910" s="1" t="n">
        <v>18.27</v>
      </c>
      <c r="K910" s="2" t="n">
        <v>18.27</v>
      </c>
    </row>
    <row r="911" customFormat="false" ht="15" hidden="false" customHeight="false" outlineLevel="0" collapsed="false">
      <c r="B911" s="1" t="s">
        <v>316</v>
      </c>
      <c r="C911" s="21" t="s">
        <v>81</v>
      </c>
      <c r="E911" s="1" t="s">
        <v>321</v>
      </c>
      <c r="F911" s="1" t="s">
        <v>319</v>
      </c>
      <c r="I911" s="1" t="s">
        <v>69</v>
      </c>
      <c r="J911" s="1" t="n">
        <v>0</v>
      </c>
      <c r="K911" s="2" t="n">
        <v>0</v>
      </c>
    </row>
    <row r="912" customFormat="false" ht="15" hidden="false" customHeight="false" outlineLevel="0" collapsed="false">
      <c r="B912" s="1" t="s">
        <v>316</v>
      </c>
      <c r="C912" s="21" t="s">
        <v>81</v>
      </c>
      <c r="E912" s="1" t="s">
        <v>321</v>
      </c>
      <c r="F912" s="1" t="s">
        <v>319</v>
      </c>
      <c r="I912" s="1" t="s">
        <v>69</v>
      </c>
      <c r="J912" s="1" t="n">
        <v>0</v>
      </c>
      <c r="K912" s="2" t="n">
        <v>0</v>
      </c>
    </row>
    <row r="913" customFormat="false" ht="15" hidden="false" customHeight="false" outlineLevel="0" collapsed="false">
      <c r="B913" s="1" t="s">
        <v>313</v>
      </c>
      <c r="C913" s="21" t="s">
        <v>158</v>
      </c>
      <c r="E913" s="1" t="s">
        <v>275</v>
      </c>
      <c r="F913" s="1" t="s">
        <v>323</v>
      </c>
      <c r="I913" s="1" t="s">
        <v>69</v>
      </c>
      <c r="J913" s="1" t="n">
        <v>25</v>
      </c>
      <c r="K913" s="2" t="n">
        <v>25</v>
      </c>
    </row>
    <row r="914" customFormat="false" ht="15" hidden="false" customHeight="false" outlineLevel="0" collapsed="false">
      <c r="B914" s="1" t="s">
        <v>316</v>
      </c>
      <c r="C914" s="21" t="s">
        <v>224</v>
      </c>
      <c r="E914" s="1" t="s">
        <v>318</v>
      </c>
      <c r="F914" s="1" t="s">
        <v>319</v>
      </c>
      <c r="I914" s="1" t="s">
        <v>69</v>
      </c>
      <c r="J914" s="1" t="n">
        <v>1000.2</v>
      </c>
      <c r="K914" s="2" t="n">
        <v>1000.2</v>
      </c>
    </row>
    <row r="915" customFormat="false" ht="15" hidden="false" customHeight="false" outlineLevel="0" collapsed="false">
      <c r="B915" s="1" t="s">
        <v>316</v>
      </c>
      <c r="C915" s="21" t="s">
        <v>224</v>
      </c>
      <c r="E915" s="1" t="s">
        <v>318</v>
      </c>
      <c r="F915" s="1" t="s">
        <v>319</v>
      </c>
      <c r="I915" s="1" t="s">
        <v>69</v>
      </c>
      <c r="J915" s="1" t="n">
        <v>0</v>
      </c>
      <c r="K915" s="2" t="n">
        <v>0</v>
      </c>
    </row>
    <row r="916" customFormat="false" ht="15" hidden="false" customHeight="false" outlineLevel="0" collapsed="false">
      <c r="B916" s="1" t="s">
        <v>316</v>
      </c>
      <c r="C916" s="21" t="s">
        <v>224</v>
      </c>
      <c r="E916" s="1" t="s">
        <v>318</v>
      </c>
      <c r="F916" s="1" t="s">
        <v>319</v>
      </c>
      <c r="I916" s="1" t="s">
        <v>69</v>
      </c>
      <c r="J916" s="1" t="n">
        <v>62.01</v>
      </c>
      <c r="K916" s="2" t="n">
        <v>62.01</v>
      </c>
    </row>
    <row r="917" customFormat="false" ht="15" hidden="false" customHeight="false" outlineLevel="0" collapsed="false">
      <c r="B917" s="1" t="s">
        <v>316</v>
      </c>
      <c r="C917" s="21" t="s">
        <v>224</v>
      </c>
      <c r="E917" s="1" t="s">
        <v>318</v>
      </c>
      <c r="F917" s="1" t="s">
        <v>319</v>
      </c>
      <c r="I917" s="1" t="s">
        <v>69</v>
      </c>
      <c r="J917" s="1" t="n">
        <v>14.5</v>
      </c>
      <c r="K917" s="2" t="n">
        <v>14.5</v>
      </c>
    </row>
    <row r="918" customFormat="false" ht="15" hidden="false" customHeight="false" outlineLevel="0" collapsed="false">
      <c r="B918" s="1" t="s">
        <v>316</v>
      </c>
      <c r="C918" s="21" t="s">
        <v>224</v>
      </c>
      <c r="E918" s="1" t="s">
        <v>318</v>
      </c>
      <c r="F918" s="1" t="s">
        <v>319</v>
      </c>
      <c r="I918" s="1" t="s">
        <v>69</v>
      </c>
      <c r="J918" s="1" t="n">
        <v>0</v>
      </c>
      <c r="K918" s="2" t="n">
        <v>0</v>
      </c>
    </row>
    <row r="919" customFormat="false" ht="15" hidden="false" customHeight="false" outlineLevel="0" collapsed="false">
      <c r="B919" s="1" t="s">
        <v>316</v>
      </c>
      <c r="C919" s="21" t="s">
        <v>224</v>
      </c>
      <c r="E919" s="1" t="s">
        <v>318</v>
      </c>
      <c r="F919" s="1" t="s">
        <v>319</v>
      </c>
      <c r="I919" s="1" t="s">
        <v>69</v>
      </c>
      <c r="J919" s="1" t="n">
        <v>0</v>
      </c>
      <c r="K919" s="2" t="n">
        <v>0</v>
      </c>
    </row>
    <row r="920" customFormat="false" ht="15" hidden="false" customHeight="false" outlineLevel="0" collapsed="false">
      <c r="B920" s="1" t="s">
        <v>316</v>
      </c>
      <c r="C920" s="21" t="s">
        <v>224</v>
      </c>
      <c r="E920" s="1" t="s">
        <v>320</v>
      </c>
      <c r="F920" s="1" t="s">
        <v>319</v>
      </c>
      <c r="I920" s="1" t="s">
        <v>69</v>
      </c>
      <c r="J920" s="1" t="n">
        <v>2330.4</v>
      </c>
      <c r="K920" s="2" t="n">
        <v>2330.4</v>
      </c>
    </row>
    <row r="921" customFormat="false" ht="15" hidden="false" customHeight="false" outlineLevel="0" collapsed="false">
      <c r="B921" s="1" t="s">
        <v>316</v>
      </c>
      <c r="C921" s="21" t="s">
        <v>224</v>
      </c>
      <c r="E921" s="1" t="s">
        <v>320</v>
      </c>
      <c r="F921" s="1" t="s">
        <v>319</v>
      </c>
      <c r="I921" s="1" t="s">
        <v>69</v>
      </c>
      <c r="J921" s="1" t="n">
        <v>0</v>
      </c>
      <c r="K921" s="2" t="n">
        <v>0</v>
      </c>
    </row>
    <row r="922" customFormat="false" ht="15" hidden="false" customHeight="false" outlineLevel="0" collapsed="false">
      <c r="B922" s="1" t="s">
        <v>316</v>
      </c>
      <c r="C922" s="21" t="s">
        <v>224</v>
      </c>
      <c r="E922" s="1" t="s">
        <v>320</v>
      </c>
      <c r="F922" s="1" t="s">
        <v>319</v>
      </c>
      <c r="I922" s="1" t="s">
        <v>69</v>
      </c>
      <c r="J922" s="1" t="n">
        <v>144.49</v>
      </c>
      <c r="K922" s="2" t="n">
        <v>144.49</v>
      </c>
    </row>
    <row r="923" customFormat="false" ht="15" hidden="false" customHeight="false" outlineLevel="0" collapsed="false">
      <c r="B923" s="1" t="s">
        <v>316</v>
      </c>
      <c r="C923" s="21" t="s">
        <v>224</v>
      </c>
      <c r="E923" s="1" t="s">
        <v>320</v>
      </c>
      <c r="F923" s="1" t="s">
        <v>319</v>
      </c>
      <c r="I923" s="1" t="s">
        <v>69</v>
      </c>
      <c r="J923" s="1" t="n">
        <v>33.79</v>
      </c>
      <c r="K923" s="2" t="n">
        <v>33.79</v>
      </c>
    </row>
    <row r="924" customFormat="false" ht="15" hidden="false" customHeight="false" outlineLevel="0" collapsed="false">
      <c r="B924" s="1" t="s">
        <v>316</v>
      </c>
      <c r="C924" s="21" t="s">
        <v>224</v>
      </c>
      <c r="E924" s="1" t="s">
        <v>320</v>
      </c>
      <c r="F924" s="1" t="s">
        <v>319</v>
      </c>
      <c r="I924" s="1" t="s">
        <v>69</v>
      </c>
      <c r="J924" s="1" t="n">
        <v>0</v>
      </c>
      <c r="K924" s="2" t="n">
        <v>0</v>
      </c>
    </row>
    <row r="925" customFormat="false" ht="15" hidden="false" customHeight="false" outlineLevel="0" collapsed="false">
      <c r="B925" s="1" t="s">
        <v>316</v>
      </c>
      <c r="C925" s="21" t="s">
        <v>224</v>
      </c>
      <c r="E925" s="1" t="s">
        <v>320</v>
      </c>
      <c r="F925" s="1" t="s">
        <v>319</v>
      </c>
      <c r="I925" s="1" t="s">
        <v>69</v>
      </c>
      <c r="J925" s="1" t="n">
        <v>0</v>
      </c>
      <c r="K925" s="2" t="n">
        <v>0</v>
      </c>
    </row>
    <row r="926" customFormat="false" ht="15" hidden="false" customHeight="false" outlineLevel="0" collapsed="false">
      <c r="B926" s="1" t="s">
        <v>316</v>
      </c>
      <c r="C926" s="21" t="s">
        <v>224</v>
      </c>
      <c r="E926" s="1" t="s">
        <v>124</v>
      </c>
      <c r="F926" s="1" t="s">
        <v>319</v>
      </c>
      <c r="I926" s="1" t="s">
        <v>69</v>
      </c>
      <c r="J926" s="1" t="n">
        <v>220</v>
      </c>
      <c r="K926" s="2" t="n">
        <v>220</v>
      </c>
    </row>
    <row r="927" customFormat="false" ht="15" hidden="false" customHeight="false" outlineLevel="0" collapsed="false">
      <c r="B927" s="1" t="s">
        <v>316</v>
      </c>
      <c r="C927" s="21" t="s">
        <v>224</v>
      </c>
      <c r="E927" s="1" t="s">
        <v>124</v>
      </c>
      <c r="F927" s="1" t="s">
        <v>319</v>
      </c>
      <c r="I927" s="1" t="s">
        <v>69</v>
      </c>
      <c r="J927" s="1" t="n">
        <v>13.64</v>
      </c>
      <c r="K927" s="2" t="n">
        <v>13.64</v>
      </c>
    </row>
    <row r="928" customFormat="false" ht="15" hidden="false" customHeight="false" outlineLevel="0" collapsed="false">
      <c r="B928" s="1" t="s">
        <v>316</v>
      </c>
      <c r="C928" s="21" t="s">
        <v>224</v>
      </c>
      <c r="E928" s="1" t="s">
        <v>124</v>
      </c>
      <c r="F928" s="1" t="s">
        <v>319</v>
      </c>
      <c r="I928" s="1" t="s">
        <v>69</v>
      </c>
      <c r="J928" s="1" t="n">
        <v>3.19</v>
      </c>
      <c r="K928" s="2" t="n">
        <v>3.19</v>
      </c>
    </row>
    <row r="929" customFormat="false" ht="15" hidden="false" customHeight="false" outlineLevel="0" collapsed="false">
      <c r="B929" s="1" t="s">
        <v>316</v>
      </c>
      <c r="C929" s="21" t="s">
        <v>224</v>
      </c>
      <c r="E929" s="1" t="s">
        <v>124</v>
      </c>
      <c r="F929" s="1" t="s">
        <v>319</v>
      </c>
      <c r="I929" s="1" t="s">
        <v>69</v>
      </c>
      <c r="J929" s="1" t="n">
        <v>1.32</v>
      </c>
      <c r="K929" s="2" t="n">
        <v>1.32</v>
      </c>
    </row>
    <row r="930" customFormat="false" ht="15" hidden="false" customHeight="false" outlineLevel="0" collapsed="false">
      <c r="B930" s="1" t="s">
        <v>316</v>
      </c>
      <c r="C930" s="21" t="s">
        <v>224</v>
      </c>
      <c r="E930" s="1" t="s">
        <v>124</v>
      </c>
      <c r="F930" s="1" t="s">
        <v>319</v>
      </c>
      <c r="I930" s="1" t="s">
        <v>69</v>
      </c>
      <c r="J930" s="1" t="n">
        <v>2.42</v>
      </c>
      <c r="K930" s="2" t="n">
        <v>2.42</v>
      </c>
    </row>
    <row r="931" customFormat="false" ht="15" hidden="false" customHeight="false" outlineLevel="0" collapsed="false">
      <c r="B931" s="1" t="s">
        <v>316</v>
      </c>
      <c r="C931" s="21" t="s">
        <v>224</v>
      </c>
      <c r="E931" s="1" t="s">
        <v>247</v>
      </c>
      <c r="F931" s="1" t="s">
        <v>319</v>
      </c>
      <c r="I931" s="1" t="s">
        <v>69</v>
      </c>
      <c r="J931" s="1" t="n">
        <v>2330.4</v>
      </c>
      <c r="K931" s="2" t="n">
        <v>2330.4</v>
      </c>
    </row>
    <row r="932" customFormat="false" ht="15" hidden="false" customHeight="false" outlineLevel="0" collapsed="false">
      <c r="B932" s="1" t="s">
        <v>316</v>
      </c>
      <c r="C932" s="21" t="s">
        <v>224</v>
      </c>
      <c r="E932" s="1" t="s">
        <v>247</v>
      </c>
      <c r="F932" s="1" t="s">
        <v>319</v>
      </c>
      <c r="I932" s="1" t="s">
        <v>69</v>
      </c>
      <c r="J932" s="1" t="n">
        <v>144.49</v>
      </c>
      <c r="K932" s="2" t="n">
        <v>144.49</v>
      </c>
    </row>
    <row r="933" customFormat="false" ht="15" hidden="false" customHeight="false" outlineLevel="0" collapsed="false">
      <c r="B933" s="1" t="s">
        <v>316</v>
      </c>
      <c r="C933" s="21" t="s">
        <v>224</v>
      </c>
      <c r="E933" s="1" t="s">
        <v>247</v>
      </c>
      <c r="F933" s="1" t="s">
        <v>319</v>
      </c>
      <c r="I933" s="1" t="s">
        <v>69</v>
      </c>
      <c r="J933" s="1" t="n">
        <v>33.79</v>
      </c>
      <c r="K933" s="2" t="n">
        <v>33.79</v>
      </c>
    </row>
    <row r="934" customFormat="false" ht="15" hidden="false" customHeight="false" outlineLevel="0" collapsed="false">
      <c r="B934" s="1" t="s">
        <v>316</v>
      </c>
      <c r="C934" s="21" t="s">
        <v>224</v>
      </c>
      <c r="E934" s="1" t="s">
        <v>247</v>
      </c>
      <c r="F934" s="1" t="s">
        <v>319</v>
      </c>
      <c r="I934" s="1" t="s">
        <v>69</v>
      </c>
      <c r="J934" s="1" t="n">
        <v>0</v>
      </c>
      <c r="K934" s="2" t="n">
        <v>0</v>
      </c>
    </row>
    <row r="935" customFormat="false" ht="15" hidden="false" customHeight="false" outlineLevel="0" collapsed="false">
      <c r="B935" s="1" t="s">
        <v>316</v>
      </c>
      <c r="C935" s="21" t="s">
        <v>224</v>
      </c>
      <c r="E935" s="1" t="s">
        <v>247</v>
      </c>
      <c r="F935" s="1" t="s">
        <v>319</v>
      </c>
      <c r="I935" s="1" t="s">
        <v>69</v>
      </c>
      <c r="J935" s="1" t="n">
        <v>0</v>
      </c>
      <c r="K935" s="2" t="n">
        <v>0</v>
      </c>
    </row>
    <row r="936" customFormat="false" ht="15" hidden="false" customHeight="false" outlineLevel="0" collapsed="false">
      <c r="B936" s="1" t="s">
        <v>316</v>
      </c>
      <c r="C936" s="21" t="s">
        <v>224</v>
      </c>
      <c r="E936" s="1" t="s">
        <v>321</v>
      </c>
      <c r="F936" s="1" t="s">
        <v>319</v>
      </c>
      <c r="I936" s="1" t="s">
        <v>69</v>
      </c>
      <c r="J936" s="1" t="n">
        <v>1152</v>
      </c>
      <c r="K936" s="2" t="n">
        <v>1152</v>
      </c>
    </row>
    <row r="937" customFormat="false" ht="15" hidden="false" customHeight="false" outlineLevel="0" collapsed="false">
      <c r="B937" s="1" t="s">
        <v>316</v>
      </c>
      <c r="C937" s="21" t="s">
        <v>224</v>
      </c>
      <c r="E937" s="1" t="s">
        <v>321</v>
      </c>
      <c r="F937" s="1" t="s">
        <v>319</v>
      </c>
      <c r="I937" s="1" t="s">
        <v>69</v>
      </c>
      <c r="J937" s="1" t="n">
        <v>0</v>
      </c>
      <c r="K937" s="2" t="n">
        <v>0</v>
      </c>
    </row>
    <row r="938" customFormat="false" ht="15" hidden="false" customHeight="false" outlineLevel="0" collapsed="false">
      <c r="B938" s="1" t="s">
        <v>316</v>
      </c>
      <c r="C938" s="21" t="s">
        <v>224</v>
      </c>
      <c r="E938" s="1" t="s">
        <v>321</v>
      </c>
      <c r="F938" s="1" t="s">
        <v>319</v>
      </c>
      <c r="I938" s="1" t="s">
        <v>69</v>
      </c>
      <c r="J938" s="1" t="n">
        <v>71.42</v>
      </c>
      <c r="K938" s="2" t="n">
        <v>71.42</v>
      </c>
    </row>
    <row r="939" customFormat="false" ht="15" hidden="false" customHeight="false" outlineLevel="0" collapsed="false">
      <c r="B939" s="1" t="s">
        <v>316</v>
      </c>
      <c r="C939" s="21" t="s">
        <v>224</v>
      </c>
      <c r="E939" s="1" t="s">
        <v>321</v>
      </c>
      <c r="F939" s="1" t="s">
        <v>319</v>
      </c>
      <c r="I939" s="1" t="s">
        <v>69</v>
      </c>
      <c r="J939" s="1" t="n">
        <v>16.7</v>
      </c>
      <c r="K939" s="2" t="n">
        <v>16.7</v>
      </c>
    </row>
    <row r="940" customFormat="false" ht="15" hidden="false" customHeight="false" outlineLevel="0" collapsed="false">
      <c r="B940" s="1" t="s">
        <v>316</v>
      </c>
      <c r="C940" s="21" t="s">
        <v>224</v>
      </c>
      <c r="E940" s="1" t="s">
        <v>321</v>
      </c>
      <c r="F940" s="1" t="s">
        <v>319</v>
      </c>
      <c r="I940" s="1" t="s">
        <v>69</v>
      </c>
      <c r="J940" s="1" t="n">
        <v>0</v>
      </c>
      <c r="K940" s="2" t="n">
        <v>0</v>
      </c>
    </row>
    <row r="941" customFormat="false" ht="15" hidden="false" customHeight="false" outlineLevel="0" collapsed="false">
      <c r="B941" s="1" t="s">
        <v>316</v>
      </c>
      <c r="C941" s="21" t="s">
        <v>224</v>
      </c>
      <c r="E941" s="1" t="s">
        <v>321</v>
      </c>
      <c r="F941" s="1" t="s">
        <v>319</v>
      </c>
      <c r="I941" s="1" t="s">
        <v>69</v>
      </c>
      <c r="J941" s="1" t="n">
        <v>0</v>
      </c>
      <c r="K941" s="2" t="n">
        <v>0</v>
      </c>
    </row>
    <row r="942" customFormat="false" ht="15" hidden="false" customHeight="false" outlineLevel="0" collapsed="false">
      <c r="B942" s="1" t="s">
        <v>313</v>
      </c>
      <c r="C942" s="21" t="s">
        <v>255</v>
      </c>
      <c r="E942" s="1" t="s">
        <v>275</v>
      </c>
      <c r="F942" s="1" t="s">
        <v>323</v>
      </c>
      <c r="I942" s="1" t="s">
        <v>69</v>
      </c>
      <c r="J942" s="1" t="n">
        <v>25</v>
      </c>
      <c r="K942" s="2" t="n">
        <v>25</v>
      </c>
    </row>
    <row r="943" customFormat="false" ht="15" hidden="false" customHeight="false" outlineLevel="0" collapsed="false">
      <c r="B943" s="1" t="s">
        <v>316</v>
      </c>
      <c r="C943" s="21" t="s">
        <v>82</v>
      </c>
      <c r="E943" s="1" t="s">
        <v>318</v>
      </c>
      <c r="F943" s="1" t="s">
        <v>319</v>
      </c>
      <c r="I943" s="1" t="s">
        <v>69</v>
      </c>
      <c r="J943" s="1" t="n">
        <v>1000.2</v>
      </c>
      <c r="K943" s="2" t="n">
        <v>1000.2</v>
      </c>
    </row>
    <row r="944" customFormat="false" ht="15" hidden="false" customHeight="false" outlineLevel="0" collapsed="false">
      <c r="B944" s="1" t="s">
        <v>316</v>
      </c>
      <c r="C944" s="21" t="s">
        <v>82</v>
      </c>
      <c r="E944" s="1" t="s">
        <v>318</v>
      </c>
      <c r="F944" s="1" t="s">
        <v>319</v>
      </c>
      <c r="I944" s="1" t="s">
        <v>69</v>
      </c>
      <c r="J944" s="1" t="n">
        <v>0</v>
      </c>
      <c r="K944" s="2" t="n">
        <v>0</v>
      </c>
    </row>
    <row r="945" customFormat="false" ht="15" hidden="false" customHeight="false" outlineLevel="0" collapsed="false">
      <c r="B945" s="1" t="s">
        <v>316</v>
      </c>
      <c r="C945" s="21" t="s">
        <v>82</v>
      </c>
      <c r="E945" s="1" t="s">
        <v>318</v>
      </c>
      <c r="F945" s="1" t="s">
        <v>319</v>
      </c>
      <c r="I945" s="1" t="s">
        <v>69</v>
      </c>
      <c r="J945" s="1" t="n">
        <v>62.02</v>
      </c>
      <c r="K945" s="2" t="n">
        <v>62.02</v>
      </c>
    </row>
    <row r="946" customFormat="false" ht="15" hidden="false" customHeight="false" outlineLevel="0" collapsed="false">
      <c r="B946" s="1" t="s">
        <v>316</v>
      </c>
      <c r="C946" s="21" t="s">
        <v>82</v>
      </c>
      <c r="E946" s="1" t="s">
        <v>318</v>
      </c>
      <c r="F946" s="1" t="s">
        <v>319</v>
      </c>
      <c r="I946" s="1" t="s">
        <v>69</v>
      </c>
      <c r="J946" s="1" t="n">
        <v>14.51</v>
      </c>
      <c r="K946" s="2" t="n">
        <v>14.51</v>
      </c>
    </row>
    <row r="947" customFormat="false" ht="15" hidden="false" customHeight="false" outlineLevel="0" collapsed="false">
      <c r="B947" s="1" t="s">
        <v>316</v>
      </c>
      <c r="C947" s="21" t="s">
        <v>82</v>
      </c>
      <c r="E947" s="1" t="s">
        <v>318</v>
      </c>
      <c r="F947" s="1" t="s">
        <v>319</v>
      </c>
      <c r="I947" s="1" t="s">
        <v>69</v>
      </c>
      <c r="J947" s="1" t="n">
        <v>0</v>
      </c>
      <c r="K947" s="2" t="n">
        <v>0</v>
      </c>
    </row>
    <row r="948" customFormat="false" ht="15" hidden="false" customHeight="false" outlineLevel="0" collapsed="false">
      <c r="B948" s="1" t="s">
        <v>316</v>
      </c>
      <c r="C948" s="21" t="s">
        <v>82</v>
      </c>
      <c r="E948" s="1" t="s">
        <v>318</v>
      </c>
      <c r="F948" s="1" t="s">
        <v>319</v>
      </c>
      <c r="I948" s="1" t="s">
        <v>69</v>
      </c>
      <c r="J948" s="1" t="n">
        <v>0</v>
      </c>
      <c r="K948" s="2" t="n">
        <v>0</v>
      </c>
    </row>
    <row r="949" customFormat="false" ht="15" hidden="false" customHeight="false" outlineLevel="0" collapsed="false">
      <c r="B949" s="1" t="s">
        <v>316</v>
      </c>
      <c r="C949" s="21" t="s">
        <v>82</v>
      </c>
      <c r="E949" s="1" t="s">
        <v>320</v>
      </c>
      <c r="F949" s="1" t="s">
        <v>319</v>
      </c>
      <c r="I949" s="1" t="s">
        <v>69</v>
      </c>
      <c r="J949" s="1" t="n">
        <v>2330.4</v>
      </c>
      <c r="K949" s="2" t="n">
        <v>2330.4</v>
      </c>
    </row>
    <row r="950" customFormat="false" ht="15" hidden="false" customHeight="false" outlineLevel="0" collapsed="false">
      <c r="B950" s="1" t="s">
        <v>316</v>
      </c>
      <c r="C950" s="21" t="s">
        <v>82</v>
      </c>
      <c r="E950" s="1" t="s">
        <v>320</v>
      </c>
      <c r="F950" s="1" t="s">
        <v>319</v>
      </c>
      <c r="I950" s="1" t="s">
        <v>69</v>
      </c>
      <c r="J950" s="1" t="n">
        <v>0</v>
      </c>
      <c r="K950" s="2" t="n">
        <v>0</v>
      </c>
    </row>
    <row r="951" customFormat="false" ht="15" hidden="false" customHeight="false" outlineLevel="0" collapsed="false">
      <c r="B951" s="1" t="s">
        <v>316</v>
      </c>
      <c r="C951" s="21" t="s">
        <v>82</v>
      </c>
      <c r="E951" s="1" t="s">
        <v>320</v>
      </c>
      <c r="F951" s="1" t="s">
        <v>319</v>
      </c>
      <c r="I951" s="1" t="s">
        <v>69</v>
      </c>
      <c r="J951" s="1" t="n">
        <v>144.48</v>
      </c>
      <c r="K951" s="2" t="n">
        <v>144.48</v>
      </c>
    </row>
    <row r="952" customFormat="false" ht="15" hidden="false" customHeight="false" outlineLevel="0" collapsed="false">
      <c r="B952" s="1" t="s">
        <v>316</v>
      </c>
      <c r="C952" s="21" t="s">
        <v>82</v>
      </c>
      <c r="E952" s="1" t="s">
        <v>320</v>
      </c>
      <c r="F952" s="1" t="s">
        <v>319</v>
      </c>
      <c r="I952" s="1" t="s">
        <v>69</v>
      </c>
      <c r="J952" s="1" t="n">
        <v>33.8</v>
      </c>
      <c r="K952" s="2" t="n">
        <v>33.8</v>
      </c>
    </row>
    <row r="953" customFormat="false" ht="15" hidden="false" customHeight="false" outlineLevel="0" collapsed="false">
      <c r="B953" s="1" t="s">
        <v>316</v>
      </c>
      <c r="C953" s="21" t="s">
        <v>82</v>
      </c>
      <c r="E953" s="1" t="s">
        <v>320</v>
      </c>
      <c r="F953" s="1" t="s">
        <v>319</v>
      </c>
      <c r="I953" s="1" t="s">
        <v>69</v>
      </c>
      <c r="J953" s="1" t="n">
        <v>0</v>
      </c>
      <c r="K953" s="2" t="n">
        <v>0</v>
      </c>
    </row>
    <row r="954" customFormat="false" ht="15" hidden="false" customHeight="false" outlineLevel="0" collapsed="false">
      <c r="B954" s="1" t="s">
        <v>316</v>
      </c>
      <c r="C954" s="21" t="s">
        <v>82</v>
      </c>
      <c r="E954" s="1" t="s">
        <v>320</v>
      </c>
      <c r="F954" s="1" t="s">
        <v>319</v>
      </c>
      <c r="I954" s="1" t="s">
        <v>69</v>
      </c>
      <c r="J954" s="1" t="n">
        <v>0</v>
      </c>
      <c r="K954" s="2" t="n">
        <v>0</v>
      </c>
    </row>
    <row r="955" customFormat="false" ht="15" hidden="false" customHeight="false" outlineLevel="0" collapsed="false">
      <c r="B955" s="1" t="s">
        <v>316</v>
      </c>
      <c r="C955" s="21" t="s">
        <v>82</v>
      </c>
      <c r="E955" s="1" t="s">
        <v>124</v>
      </c>
      <c r="F955" s="1" t="s">
        <v>319</v>
      </c>
      <c r="I955" s="1" t="s">
        <v>69</v>
      </c>
      <c r="J955" s="1" t="n">
        <v>220</v>
      </c>
      <c r="K955" s="2" t="n">
        <v>220</v>
      </c>
    </row>
    <row r="956" customFormat="false" ht="15" hidden="false" customHeight="false" outlineLevel="0" collapsed="false">
      <c r="B956" s="1" t="s">
        <v>316</v>
      </c>
      <c r="C956" s="21" t="s">
        <v>82</v>
      </c>
      <c r="E956" s="1" t="s">
        <v>124</v>
      </c>
      <c r="F956" s="1" t="s">
        <v>319</v>
      </c>
      <c r="I956" s="1" t="s">
        <v>69</v>
      </c>
      <c r="J956" s="1" t="n">
        <v>13.64</v>
      </c>
      <c r="K956" s="2" t="n">
        <v>13.64</v>
      </c>
    </row>
    <row r="957" customFormat="false" ht="15" hidden="false" customHeight="false" outlineLevel="0" collapsed="false">
      <c r="B957" s="1" t="s">
        <v>316</v>
      </c>
      <c r="C957" s="21" t="s">
        <v>82</v>
      </c>
      <c r="E957" s="1" t="s">
        <v>124</v>
      </c>
      <c r="F957" s="1" t="s">
        <v>319</v>
      </c>
      <c r="I957" s="1" t="s">
        <v>69</v>
      </c>
      <c r="J957" s="1" t="n">
        <v>3.19</v>
      </c>
      <c r="K957" s="2" t="n">
        <v>3.19</v>
      </c>
    </row>
    <row r="958" customFormat="false" ht="15" hidden="false" customHeight="false" outlineLevel="0" collapsed="false">
      <c r="B958" s="1" t="s">
        <v>316</v>
      </c>
      <c r="C958" s="21" t="s">
        <v>82</v>
      </c>
      <c r="E958" s="1" t="s">
        <v>124</v>
      </c>
      <c r="F958" s="1" t="s">
        <v>319</v>
      </c>
      <c r="I958" s="1" t="s">
        <v>69</v>
      </c>
      <c r="J958" s="1" t="n">
        <v>1.32</v>
      </c>
      <c r="K958" s="2" t="n">
        <v>1.32</v>
      </c>
    </row>
    <row r="959" customFormat="false" ht="15" hidden="false" customHeight="false" outlineLevel="0" collapsed="false">
      <c r="B959" s="1" t="s">
        <v>316</v>
      </c>
      <c r="C959" s="21" t="s">
        <v>82</v>
      </c>
      <c r="E959" s="1" t="s">
        <v>124</v>
      </c>
      <c r="F959" s="1" t="s">
        <v>319</v>
      </c>
      <c r="I959" s="1" t="s">
        <v>69</v>
      </c>
      <c r="J959" s="1" t="n">
        <v>2.42</v>
      </c>
      <c r="K959" s="2" t="n">
        <v>2.42</v>
      </c>
    </row>
    <row r="960" customFormat="false" ht="15" hidden="false" customHeight="false" outlineLevel="0" collapsed="false">
      <c r="B960" s="1" t="s">
        <v>316</v>
      </c>
      <c r="C960" s="21" t="s">
        <v>82</v>
      </c>
      <c r="E960" s="1" t="s">
        <v>247</v>
      </c>
      <c r="F960" s="1" t="s">
        <v>319</v>
      </c>
      <c r="I960" s="1" t="s">
        <v>69</v>
      </c>
      <c r="J960" s="1" t="n">
        <v>2330.4</v>
      </c>
      <c r="K960" s="2" t="n">
        <v>2330.4</v>
      </c>
    </row>
    <row r="961" customFormat="false" ht="15" hidden="false" customHeight="false" outlineLevel="0" collapsed="false">
      <c r="B961" s="1" t="s">
        <v>316</v>
      </c>
      <c r="C961" s="21" t="s">
        <v>82</v>
      </c>
      <c r="E961" s="1" t="s">
        <v>247</v>
      </c>
      <c r="F961" s="1" t="s">
        <v>319</v>
      </c>
      <c r="I961" s="1" t="s">
        <v>69</v>
      </c>
      <c r="J961" s="1" t="n">
        <v>144.48</v>
      </c>
      <c r="K961" s="2" t="n">
        <v>144.48</v>
      </c>
    </row>
    <row r="962" customFormat="false" ht="15" hidden="false" customHeight="false" outlineLevel="0" collapsed="false">
      <c r="B962" s="1" t="s">
        <v>316</v>
      </c>
      <c r="C962" s="21" t="s">
        <v>82</v>
      </c>
      <c r="E962" s="1" t="s">
        <v>247</v>
      </c>
      <c r="F962" s="1" t="s">
        <v>319</v>
      </c>
      <c r="I962" s="1" t="s">
        <v>69</v>
      </c>
      <c r="J962" s="1" t="n">
        <v>33.8</v>
      </c>
      <c r="K962" s="2" t="n">
        <v>33.8</v>
      </c>
    </row>
    <row r="963" customFormat="false" ht="15" hidden="false" customHeight="false" outlineLevel="0" collapsed="false">
      <c r="B963" s="1" t="s">
        <v>316</v>
      </c>
      <c r="C963" s="21" t="s">
        <v>82</v>
      </c>
      <c r="E963" s="1" t="s">
        <v>247</v>
      </c>
      <c r="F963" s="1" t="s">
        <v>319</v>
      </c>
      <c r="I963" s="1" t="s">
        <v>69</v>
      </c>
      <c r="J963" s="1" t="n">
        <v>0</v>
      </c>
      <c r="K963" s="2" t="n">
        <v>0</v>
      </c>
    </row>
    <row r="964" customFormat="false" ht="15" hidden="false" customHeight="false" outlineLevel="0" collapsed="false">
      <c r="B964" s="1" t="s">
        <v>316</v>
      </c>
      <c r="C964" s="21" t="s">
        <v>82</v>
      </c>
      <c r="E964" s="1" t="s">
        <v>247</v>
      </c>
      <c r="F964" s="1" t="s">
        <v>319</v>
      </c>
      <c r="I964" s="1" t="s">
        <v>69</v>
      </c>
      <c r="J964" s="1" t="n">
        <v>0</v>
      </c>
      <c r="K964" s="2" t="n">
        <v>0</v>
      </c>
    </row>
    <row r="965" customFormat="false" ht="15" hidden="false" customHeight="false" outlineLevel="0" collapsed="false">
      <c r="B965" s="1" t="s">
        <v>316</v>
      </c>
      <c r="C965" s="21" t="s">
        <v>82</v>
      </c>
      <c r="E965" s="1" t="s">
        <v>321</v>
      </c>
      <c r="F965" s="1" t="s">
        <v>319</v>
      </c>
      <c r="I965" s="1" t="s">
        <v>69</v>
      </c>
      <c r="J965" s="1" t="n">
        <v>1422</v>
      </c>
      <c r="K965" s="2" t="n">
        <v>1422</v>
      </c>
    </row>
    <row r="966" customFormat="false" ht="15" hidden="false" customHeight="false" outlineLevel="0" collapsed="false">
      <c r="B966" s="1" t="s">
        <v>316</v>
      </c>
      <c r="C966" s="21" t="s">
        <v>82</v>
      </c>
      <c r="E966" s="1" t="s">
        <v>321</v>
      </c>
      <c r="F966" s="1" t="s">
        <v>319</v>
      </c>
      <c r="I966" s="1" t="s">
        <v>69</v>
      </c>
      <c r="J966" s="1" t="n">
        <v>0</v>
      </c>
      <c r="K966" s="2" t="n">
        <v>0</v>
      </c>
    </row>
    <row r="967" customFormat="false" ht="15" hidden="false" customHeight="false" outlineLevel="0" collapsed="false">
      <c r="B967" s="1" t="s">
        <v>316</v>
      </c>
      <c r="C967" s="21" t="s">
        <v>82</v>
      </c>
      <c r="E967" s="1" t="s">
        <v>321</v>
      </c>
      <c r="F967" s="1" t="s">
        <v>319</v>
      </c>
      <c r="I967" s="1" t="s">
        <v>69</v>
      </c>
      <c r="J967" s="1" t="n">
        <v>88.17</v>
      </c>
      <c r="K967" s="2" t="n">
        <v>88.17</v>
      </c>
    </row>
    <row r="968" customFormat="false" ht="15" hidden="false" customHeight="false" outlineLevel="0" collapsed="false">
      <c r="B968" s="1" t="s">
        <v>316</v>
      </c>
      <c r="C968" s="21" t="s">
        <v>82</v>
      </c>
      <c r="E968" s="1" t="s">
        <v>321</v>
      </c>
      <c r="F968" s="1" t="s">
        <v>319</v>
      </c>
      <c r="I968" s="1" t="s">
        <v>69</v>
      </c>
      <c r="J968" s="1" t="n">
        <v>20.62</v>
      </c>
      <c r="K968" s="2" t="n">
        <v>20.62</v>
      </c>
    </row>
    <row r="969" customFormat="false" ht="15" hidden="false" customHeight="false" outlineLevel="0" collapsed="false">
      <c r="B969" s="1" t="s">
        <v>316</v>
      </c>
      <c r="C969" s="21" t="s">
        <v>82</v>
      </c>
      <c r="E969" s="1" t="s">
        <v>321</v>
      </c>
      <c r="F969" s="1" t="s">
        <v>319</v>
      </c>
      <c r="I969" s="1" t="s">
        <v>69</v>
      </c>
      <c r="J969" s="1" t="n">
        <v>0</v>
      </c>
      <c r="K969" s="2" t="n">
        <v>0</v>
      </c>
    </row>
    <row r="970" customFormat="false" ht="15" hidden="false" customHeight="false" outlineLevel="0" collapsed="false">
      <c r="B970" s="1" t="s">
        <v>316</v>
      </c>
      <c r="C970" s="21" t="s">
        <v>82</v>
      </c>
      <c r="E970" s="1" t="s">
        <v>321</v>
      </c>
      <c r="F970" s="1" t="s">
        <v>319</v>
      </c>
      <c r="I970" s="1" t="s">
        <v>69</v>
      </c>
      <c r="J970" s="1" t="n">
        <v>0</v>
      </c>
      <c r="K970" s="2" t="n">
        <v>0</v>
      </c>
    </row>
    <row r="971" customFormat="false" ht="15" hidden="false" customHeight="false" outlineLevel="0" collapsed="false">
      <c r="B971" s="1" t="s">
        <v>313</v>
      </c>
      <c r="C971" s="21" t="s">
        <v>159</v>
      </c>
      <c r="E971" s="1" t="s">
        <v>275</v>
      </c>
      <c r="F971" s="1" t="s">
        <v>323</v>
      </c>
      <c r="I971" s="1" t="s">
        <v>69</v>
      </c>
      <c r="J971" s="1" t="n">
        <v>25</v>
      </c>
      <c r="K971" s="2" t="n">
        <v>25</v>
      </c>
    </row>
    <row r="972" customFormat="false" ht="15" hidden="false" customHeight="false" outlineLevel="0" collapsed="false">
      <c r="B972" s="1" t="s">
        <v>316</v>
      </c>
      <c r="C972" s="21" t="s">
        <v>199</v>
      </c>
      <c r="E972" s="1" t="s">
        <v>318</v>
      </c>
      <c r="F972" s="1" t="s">
        <v>319</v>
      </c>
      <c r="I972" s="1" t="s">
        <v>69</v>
      </c>
      <c r="J972" s="1" t="n">
        <v>1000.2</v>
      </c>
      <c r="K972" s="2" t="n">
        <v>1000.2</v>
      </c>
    </row>
    <row r="973" customFormat="false" ht="15" hidden="false" customHeight="false" outlineLevel="0" collapsed="false">
      <c r="B973" s="1" t="s">
        <v>316</v>
      </c>
      <c r="C973" s="21" t="s">
        <v>199</v>
      </c>
      <c r="E973" s="1" t="s">
        <v>318</v>
      </c>
      <c r="F973" s="1" t="s">
        <v>319</v>
      </c>
      <c r="I973" s="1" t="s">
        <v>69</v>
      </c>
      <c r="J973" s="1" t="n">
        <v>0</v>
      </c>
      <c r="K973" s="2" t="n">
        <v>0</v>
      </c>
    </row>
    <row r="974" customFormat="false" ht="15" hidden="false" customHeight="false" outlineLevel="0" collapsed="false">
      <c r="B974" s="1" t="s">
        <v>316</v>
      </c>
      <c r="C974" s="21" t="s">
        <v>199</v>
      </c>
      <c r="E974" s="1" t="s">
        <v>318</v>
      </c>
      <c r="F974" s="1" t="s">
        <v>319</v>
      </c>
      <c r="I974" s="1" t="s">
        <v>69</v>
      </c>
      <c r="J974" s="1" t="n">
        <v>62.01</v>
      </c>
      <c r="K974" s="2" t="n">
        <v>62.01</v>
      </c>
    </row>
    <row r="975" customFormat="false" ht="15" hidden="false" customHeight="false" outlineLevel="0" collapsed="false">
      <c r="B975" s="1" t="s">
        <v>316</v>
      </c>
      <c r="C975" s="21" t="s">
        <v>199</v>
      </c>
      <c r="E975" s="1" t="s">
        <v>318</v>
      </c>
      <c r="F975" s="1" t="s">
        <v>319</v>
      </c>
      <c r="I975" s="1" t="s">
        <v>69</v>
      </c>
      <c r="J975" s="1" t="n">
        <v>14.5</v>
      </c>
      <c r="K975" s="2" t="n">
        <v>14.5</v>
      </c>
    </row>
    <row r="976" customFormat="false" ht="15" hidden="false" customHeight="false" outlineLevel="0" collapsed="false">
      <c r="B976" s="1" t="s">
        <v>316</v>
      </c>
      <c r="C976" s="21" t="s">
        <v>199</v>
      </c>
      <c r="E976" s="1" t="s">
        <v>318</v>
      </c>
      <c r="F976" s="1" t="s">
        <v>319</v>
      </c>
      <c r="I976" s="1" t="s">
        <v>69</v>
      </c>
      <c r="J976" s="1" t="n">
        <v>0</v>
      </c>
      <c r="K976" s="2" t="n">
        <v>0</v>
      </c>
    </row>
    <row r="977" customFormat="false" ht="15" hidden="false" customHeight="false" outlineLevel="0" collapsed="false">
      <c r="B977" s="1" t="s">
        <v>316</v>
      </c>
      <c r="C977" s="21" t="s">
        <v>199</v>
      </c>
      <c r="E977" s="1" t="s">
        <v>318</v>
      </c>
      <c r="F977" s="1" t="s">
        <v>319</v>
      </c>
      <c r="I977" s="1" t="s">
        <v>69</v>
      </c>
      <c r="J977" s="1" t="n">
        <v>0</v>
      </c>
      <c r="K977" s="2" t="n">
        <v>0</v>
      </c>
    </row>
    <row r="978" customFormat="false" ht="15" hidden="false" customHeight="false" outlineLevel="0" collapsed="false">
      <c r="B978" s="1" t="s">
        <v>316</v>
      </c>
      <c r="C978" s="21" t="s">
        <v>199</v>
      </c>
      <c r="E978" s="1" t="s">
        <v>320</v>
      </c>
      <c r="F978" s="1" t="s">
        <v>319</v>
      </c>
      <c r="I978" s="1" t="s">
        <v>69</v>
      </c>
      <c r="J978" s="1" t="n">
        <v>2330.4</v>
      </c>
      <c r="K978" s="2" t="n">
        <v>2330.4</v>
      </c>
    </row>
    <row r="979" customFormat="false" ht="15" hidden="false" customHeight="false" outlineLevel="0" collapsed="false">
      <c r="B979" s="1" t="s">
        <v>316</v>
      </c>
      <c r="C979" s="21" t="s">
        <v>199</v>
      </c>
      <c r="E979" s="1" t="s">
        <v>320</v>
      </c>
      <c r="F979" s="1" t="s">
        <v>319</v>
      </c>
      <c r="I979" s="1" t="s">
        <v>69</v>
      </c>
      <c r="J979" s="1" t="n">
        <v>0</v>
      </c>
      <c r="K979" s="2" t="n">
        <v>0</v>
      </c>
    </row>
    <row r="980" customFormat="false" ht="15" hidden="false" customHeight="false" outlineLevel="0" collapsed="false">
      <c r="B980" s="1" t="s">
        <v>316</v>
      </c>
      <c r="C980" s="21" t="s">
        <v>199</v>
      </c>
      <c r="E980" s="1" t="s">
        <v>320</v>
      </c>
      <c r="F980" s="1" t="s">
        <v>319</v>
      </c>
      <c r="I980" s="1" t="s">
        <v>69</v>
      </c>
      <c r="J980" s="1" t="n">
        <v>144.49</v>
      </c>
      <c r="K980" s="2" t="n">
        <v>144.49</v>
      </c>
    </row>
    <row r="981" customFormat="false" ht="15" hidden="false" customHeight="false" outlineLevel="0" collapsed="false">
      <c r="B981" s="1" t="s">
        <v>316</v>
      </c>
      <c r="C981" s="21" t="s">
        <v>199</v>
      </c>
      <c r="E981" s="1" t="s">
        <v>320</v>
      </c>
      <c r="F981" s="1" t="s">
        <v>319</v>
      </c>
      <c r="I981" s="1" t="s">
        <v>69</v>
      </c>
      <c r="J981" s="1" t="n">
        <v>33.79</v>
      </c>
      <c r="K981" s="2" t="n">
        <v>33.79</v>
      </c>
    </row>
    <row r="982" customFormat="false" ht="15" hidden="false" customHeight="false" outlineLevel="0" collapsed="false">
      <c r="B982" s="1" t="s">
        <v>316</v>
      </c>
      <c r="C982" s="21" t="s">
        <v>199</v>
      </c>
      <c r="E982" s="1" t="s">
        <v>320</v>
      </c>
      <c r="F982" s="1" t="s">
        <v>319</v>
      </c>
      <c r="I982" s="1" t="s">
        <v>69</v>
      </c>
      <c r="J982" s="1" t="n">
        <v>0</v>
      </c>
      <c r="K982" s="2" t="n">
        <v>0</v>
      </c>
    </row>
    <row r="983" customFormat="false" ht="15" hidden="false" customHeight="false" outlineLevel="0" collapsed="false">
      <c r="B983" s="1" t="s">
        <v>316</v>
      </c>
      <c r="C983" s="21" t="s">
        <v>199</v>
      </c>
      <c r="E983" s="1" t="s">
        <v>320</v>
      </c>
      <c r="F983" s="1" t="s">
        <v>319</v>
      </c>
      <c r="I983" s="1" t="s">
        <v>69</v>
      </c>
      <c r="J983" s="1" t="n">
        <v>0</v>
      </c>
      <c r="K983" s="2" t="n">
        <v>0</v>
      </c>
    </row>
    <row r="984" customFormat="false" ht="15" hidden="false" customHeight="false" outlineLevel="0" collapsed="false">
      <c r="B984" s="1" t="s">
        <v>316</v>
      </c>
      <c r="C984" s="21" t="s">
        <v>199</v>
      </c>
      <c r="E984" s="1" t="s">
        <v>124</v>
      </c>
      <c r="F984" s="1" t="s">
        <v>319</v>
      </c>
      <c r="I984" s="1" t="s">
        <v>69</v>
      </c>
      <c r="J984" s="1" t="n">
        <v>220</v>
      </c>
      <c r="K984" s="2" t="n">
        <v>220</v>
      </c>
    </row>
    <row r="985" customFormat="false" ht="15" hidden="false" customHeight="false" outlineLevel="0" collapsed="false">
      <c r="B985" s="1" t="s">
        <v>316</v>
      </c>
      <c r="C985" s="21" t="s">
        <v>199</v>
      </c>
      <c r="E985" s="1" t="s">
        <v>124</v>
      </c>
      <c r="F985" s="1" t="s">
        <v>319</v>
      </c>
      <c r="I985" s="1" t="s">
        <v>69</v>
      </c>
      <c r="J985" s="1" t="n">
        <v>13.64</v>
      </c>
      <c r="K985" s="2" t="n">
        <v>13.64</v>
      </c>
    </row>
    <row r="986" customFormat="false" ht="15" hidden="false" customHeight="false" outlineLevel="0" collapsed="false">
      <c r="B986" s="1" t="s">
        <v>316</v>
      </c>
      <c r="C986" s="21" t="s">
        <v>199</v>
      </c>
      <c r="E986" s="1" t="s">
        <v>124</v>
      </c>
      <c r="F986" s="1" t="s">
        <v>319</v>
      </c>
      <c r="I986" s="1" t="s">
        <v>69</v>
      </c>
      <c r="J986" s="1" t="n">
        <v>3.19</v>
      </c>
      <c r="K986" s="2" t="n">
        <v>3.19</v>
      </c>
    </row>
    <row r="987" customFormat="false" ht="15" hidden="false" customHeight="false" outlineLevel="0" collapsed="false">
      <c r="B987" s="1" t="s">
        <v>316</v>
      </c>
      <c r="C987" s="21" t="s">
        <v>199</v>
      </c>
      <c r="E987" s="1" t="s">
        <v>124</v>
      </c>
      <c r="F987" s="1" t="s">
        <v>319</v>
      </c>
      <c r="I987" s="1" t="s">
        <v>69</v>
      </c>
      <c r="J987" s="1" t="n">
        <v>1.32</v>
      </c>
      <c r="K987" s="2" t="n">
        <v>1.32</v>
      </c>
    </row>
    <row r="988" customFormat="false" ht="15" hidden="false" customHeight="false" outlineLevel="0" collapsed="false">
      <c r="B988" s="1" t="s">
        <v>316</v>
      </c>
      <c r="C988" s="21" t="s">
        <v>199</v>
      </c>
      <c r="E988" s="1" t="s">
        <v>124</v>
      </c>
      <c r="F988" s="1" t="s">
        <v>319</v>
      </c>
      <c r="I988" s="1" t="s">
        <v>69</v>
      </c>
      <c r="J988" s="1" t="n">
        <v>2.42</v>
      </c>
      <c r="K988" s="2" t="n">
        <v>2.42</v>
      </c>
    </row>
    <row r="989" customFormat="false" ht="15" hidden="false" customHeight="false" outlineLevel="0" collapsed="false">
      <c r="B989" s="1" t="s">
        <v>316</v>
      </c>
      <c r="C989" s="21" t="s">
        <v>199</v>
      </c>
      <c r="E989" s="1" t="s">
        <v>247</v>
      </c>
      <c r="F989" s="1" t="s">
        <v>319</v>
      </c>
      <c r="I989" s="1" t="s">
        <v>69</v>
      </c>
      <c r="J989" s="1" t="n">
        <v>2330.4</v>
      </c>
      <c r="K989" s="2" t="n">
        <v>2330.4</v>
      </c>
    </row>
    <row r="990" customFormat="false" ht="15" hidden="false" customHeight="false" outlineLevel="0" collapsed="false">
      <c r="B990" s="1" t="s">
        <v>316</v>
      </c>
      <c r="C990" s="21" t="s">
        <v>199</v>
      </c>
      <c r="E990" s="1" t="s">
        <v>247</v>
      </c>
      <c r="F990" s="1" t="s">
        <v>319</v>
      </c>
      <c r="I990" s="1" t="s">
        <v>69</v>
      </c>
      <c r="J990" s="1" t="n">
        <v>144.49</v>
      </c>
      <c r="K990" s="2" t="n">
        <v>144.49</v>
      </c>
    </row>
    <row r="991" customFormat="false" ht="15" hidden="false" customHeight="false" outlineLevel="0" collapsed="false">
      <c r="B991" s="1" t="s">
        <v>316</v>
      </c>
      <c r="C991" s="21" t="s">
        <v>199</v>
      </c>
      <c r="E991" s="1" t="s">
        <v>247</v>
      </c>
      <c r="F991" s="1" t="s">
        <v>319</v>
      </c>
      <c r="I991" s="1" t="s">
        <v>69</v>
      </c>
      <c r="J991" s="1" t="n">
        <v>33.79</v>
      </c>
      <c r="K991" s="2" t="n">
        <v>33.79</v>
      </c>
    </row>
    <row r="992" customFormat="false" ht="15" hidden="false" customHeight="false" outlineLevel="0" collapsed="false">
      <c r="B992" s="1" t="s">
        <v>316</v>
      </c>
      <c r="C992" s="21" t="s">
        <v>199</v>
      </c>
      <c r="E992" s="1" t="s">
        <v>247</v>
      </c>
      <c r="F992" s="1" t="s">
        <v>319</v>
      </c>
      <c r="I992" s="1" t="s">
        <v>69</v>
      </c>
      <c r="J992" s="1" t="n">
        <v>0</v>
      </c>
      <c r="K992" s="2" t="n">
        <v>0</v>
      </c>
    </row>
    <row r="993" customFormat="false" ht="15" hidden="false" customHeight="false" outlineLevel="0" collapsed="false">
      <c r="B993" s="1" t="s">
        <v>316</v>
      </c>
      <c r="C993" s="21" t="s">
        <v>199</v>
      </c>
      <c r="E993" s="1" t="s">
        <v>247</v>
      </c>
      <c r="F993" s="1" t="s">
        <v>319</v>
      </c>
      <c r="I993" s="1" t="s">
        <v>69</v>
      </c>
      <c r="J993" s="1" t="n">
        <v>0</v>
      </c>
      <c r="K993" s="2" t="n">
        <v>0</v>
      </c>
    </row>
    <row r="994" customFormat="false" ht="15" hidden="false" customHeight="false" outlineLevel="0" collapsed="false">
      <c r="B994" s="1" t="s">
        <v>316</v>
      </c>
      <c r="C994" s="21" t="s">
        <v>199</v>
      </c>
      <c r="E994" s="1" t="s">
        <v>321</v>
      </c>
      <c r="F994" s="1" t="s">
        <v>319</v>
      </c>
      <c r="I994" s="1" t="s">
        <v>69</v>
      </c>
      <c r="J994" s="1" t="n">
        <v>1440</v>
      </c>
      <c r="K994" s="2" t="n">
        <v>1440</v>
      </c>
    </row>
    <row r="995" customFormat="false" ht="15" hidden="false" customHeight="false" outlineLevel="0" collapsed="false">
      <c r="B995" s="1" t="s">
        <v>316</v>
      </c>
      <c r="C995" s="21" t="s">
        <v>199</v>
      </c>
      <c r="E995" s="1" t="s">
        <v>321</v>
      </c>
      <c r="F995" s="1" t="s">
        <v>319</v>
      </c>
      <c r="I995" s="1" t="s">
        <v>69</v>
      </c>
      <c r="J995" s="1" t="n">
        <v>0</v>
      </c>
      <c r="K995" s="2" t="n">
        <v>0</v>
      </c>
    </row>
    <row r="996" customFormat="false" ht="15" hidden="false" customHeight="false" outlineLevel="0" collapsed="false">
      <c r="B996" s="1" t="s">
        <v>316</v>
      </c>
      <c r="C996" s="21" t="s">
        <v>199</v>
      </c>
      <c r="E996" s="1" t="s">
        <v>321</v>
      </c>
      <c r="F996" s="1" t="s">
        <v>319</v>
      </c>
      <c r="I996" s="1" t="s">
        <v>69</v>
      </c>
      <c r="J996" s="1" t="n">
        <v>89.28</v>
      </c>
      <c r="K996" s="2" t="n">
        <v>89.28</v>
      </c>
    </row>
    <row r="997" customFormat="false" ht="15" hidden="false" customHeight="false" outlineLevel="0" collapsed="false">
      <c r="B997" s="1" t="s">
        <v>316</v>
      </c>
      <c r="C997" s="21" t="s">
        <v>199</v>
      </c>
      <c r="E997" s="1" t="s">
        <v>321</v>
      </c>
      <c r="F997" s="1" t="s">
        <v>319</v>
      </c>
      <c r="I997" s="1" t="s">
        <v>69</v>
      </c>
      <c r="J997" s="1" t="n">
        <v>20.88</v>
      </c>
      <c r="K997" s="2" t="n">
        <v>20.88</v>
      </c>
    </row>
    <row r="998" customFormat="false" ht="15" hidden="false" customHeight="false" outlineLevel="0" collapsed="false">
      <c r="B998" s="1" t="s">
        <v>316</v>
      </c>
      <c r="C998" s="21" t="s">
        <v>199</v>
      </c>
      <c r="E998" s="1" t="s">
        <v>321</v>
      </c>
      <c r="F998" s="1" t="s">
        <v>319</v>
      </c>
      <c r="I998" s="1" t="s">
        <v>69</v>
      </c>
      <c r="J998" s="1" t="n">
        <v>0</v>
      </c>
      <c r="K998" s="2" t="n">
        <v>0</v>
      </c>
    </row>
    <row r="999" customFormat="false" ht="15" hidden="false" customHeight="false" outlineLevel="0" collapsed="false">
      <c r="B999" s="1" t="s">
        <v>316</v>
      </c>
      <c r="C999" s="21" t="s">
        <v>199</v>
      </c>
      <c r="E999" s="1" t="s">
        <v>321</v>
      </c>
      <c r="F999" s="1" t="s">
        <v>319</v>
      </c>
      <c r="I999" s="1" t="s">
        <v>69</v>
      </c>
      <c r="J999" s="1" t="n">
        <v>0</v>
      </c>
      <c r="K999" s="2" t="n">
        <v>0</v>
      </c>
    </row>
    <row r="1000" customFormat="false" ht="15" hidden="false" customHeight="false" outlineLevel="0" collapsed="false">
      <c r="B1000" s="1" t="s">
        <v>313</v>
      </c>
      <c r="C1000" s="21" t="s">
        <v>356</v>
      </c>
      <c r="E1000" s="1" t="s">
        <v>275</v>
      </c>
      <c r="F1000" s="1" t="s">
        <v>323</v>
      </c>
      <c r="I1000" s="1" t="s">
        <v>69</v>
      </c>
      <c r="J1000" s="1" t="n">
        <v>25</v>
      </c>
      <c r="K1000" s="2" t="n">
        <v>25</v>
      </c>
    </row>
    <row r="1001" customFormat="false" ht="15" hidden="false" customHeight="false" outlineLevel="0" collapsed="false">
      <c r="B1001" s="1" t="s">
        <v>316</v>
      </c>
      <c r="C1001" s="21" t="s">
        <v>96</v>
      </c>
      <c r="E1001" s="1" t="s">
        <v>318</v>
      </c>
      <c r="F1001" s="1" t="s">
        <v>319</v>
      </c>
      <c r="I1001" s="1" t="s">
        <v>69</v>
      </c>
      <c r="J1001" s="1" t="n">
        <v>1000.2</v>
      </c>
      <c r="K1001" s="2" t="n">
        <v>1000.2</v>
      </c>
    </row>
    <row r="1002" customFormat="false" ht="15" hidden="false" customHeight="false" outlineLevel="0" collapsed="false">
      <c r="B1002" s="1" t="s">
        <v>316</v>
      </c>
      <c r="C1002" s="21" t="s">
        <v>96</v>
      </c>
      <c r="E1002" s="1" t="s">
        <v>318</v>
      </c>
      <c r="F1002" s="1" t="s">
        <v>319</v>
      </c>
      <c r="I1002" s="1" t="s">
        <v>69</v>
      </c>
      <c r="J1002" s="1" t="n">
        <v>0</v>
      </c>
      <c r="K1002" s="2" t="n">
        <v>0</v>
      </c>
    </row>
    <row r="1003" customFormat="false" ht="15" hidden="false" customHeight="false" outlineLevel="0" collapsed="false">
      <c r="B1003" s="1" t="s">
        <v>316</v>
      </c>
      <c r="C1003" s="21" t="s">
        <v>96</v>
      </c>
      <c r="E1003" s="1" t="s">
        <v>318</v>
      </c>
      <c r="F1003" s="1" t="s">
        <v>319</v>
      </c>
      <c r="I1003" s="1" t="s">
        <v>69</v>
      </c>
      <c r="J1003" s="1" t="n">
        <v>62.01</v>
      </c>
      <c r="K1003" s="2" t="n">
        <v>62.01</v>
      </c>
    </row>
    <row r="1004" customFormat="false" ht="15" hidden="false" customHeight="false" outlineLevel="0" collapsed="false">
      <c r="B1004" s="1" t="s">
        <v>316</v>
      </c>
      <c r="C1004" s="21" t="s">
        <v>96</v>
      </c>
      <c r="E1004" s="1" t="s">
        <v>318</v>
      </c>
      <c r="F1004" s="1" t="s">
        <v>319</v>
      </c>
      <c r="I1004" s="1" t="s">
        <v>69</v>
      </c>
      <c r="J1004" s="1" t="n">
        <v>14.5</v>
      </c>
      <c r="K1004" s="2" t="n">
        <v>14.5</v>
      </c>
    </row>
    <row r="1005" customFormat="false" ht="15" hidden="false" customHeight="false" outlineLevel="0" collapsed="false">
      <c r="B1005" s="1" t="s">
        <v>316</v>
      </c>
      <c r="C1005" s="21" t="s">
        <v>96</v>
      </c>
      <c r="E1005" s="1" t="s">
        <v>318</v>
      </c>
      <c r="F1005" s="1" t="s">
        <v>319</v>
      </c>
      <c r="I1005" s="1" t="s">
        <v>69</v>
      </c>
      <c r="J1005" s="1" t="n">
        <v>0</v>
      </c>
      <c r="K1005" s="2" t="n">
        <v>0</v>
      </c>
    </row>
    <row r="1006" customFormat="false" ht="15" hidden="false" customHeight="false" outlineLevel="0" collapsed="false">
      <c r="B1006" s="1" t="s">
        <v>316</v>
      </c>
      <c r="C1006" s="21" t="s">
        <v>96</v>
      </c>
      <c r="E1006" s="1" t="s">
        <v>318</v>
      </c>
      <c r="F1006" s="1" t="s">
        <v>319</v>
      </c>
      <c r="I1006" s="1" t="s">
        <v>69</v>
      </c>
      <c r="J1006" s="1" t="n">
        <v>0</v>
      </c>
      <c r="K1006" s="2" t="n">
        <v>0</v>
      </c>
    </row>
    <row r="1007" customFormat="false" ht="15" hidden="false" customHeight="false" outlineLevel="0" collapsed="false">
      <c r="B1007" s="1" t="s">
        <v>316</v>
      </c>
      <c r="C1007" s="21" t="s">
        <v>96</v>
      </c>
      <c r="E1007" s="1" t="s">
        <v>320</v>
      </c>
      <c r="F1007" s="1" t="s">
        <v>319</v>
      </c>
      <c r="I1007" s="1" t="s">
        <v>69</v>
      </c>
      <c r="J1007" s="1" t="n">
        <v>2330.4</v>
      </c>
      <c r="K1007" s="2" t="n">
        <v>2330.4</v>
      </c>
    </row>
    <row r="1008" customFormat="false" ht="15" hidden="false" customHeight="false" outlineLevel="0" collapsed="false">
      <c r="B1008" s="1" t="s">
        <v>316</v>
      </c>
      <c r="C1008" s="21" t="s">
        <v>96</v>
      </c>
      <c r="E1008" s="1" t="s">
        <v>320</v>
      </c>
      <c r="F1008" s="1" t="s">
        <v>319</v>
      </c>
      <c r="I1008" s="1" t="s">
        <v>69</v>
      </c>
      <c r="J1008" s="1" t="n">
        <v>0</v>
      </c>
      <c r="K1008" s="2" t="n">
        <v>0</v>
      </c>
    </row>
    <row r="1009" customFormat="false" ht="15" hidden="false" customHeight="false" outlineLevel="0" collapsed="false">
      <c r="B1009" s="1" t="s">
        <v>316</v>
      </c>
      <c r="C1009" s="21" t="s">
        <v>96</v>
      </c>
      <c r="E1009" s="1" t="s">
        <v>320</v>
      </c>
      <c r="F1009" s="1" t="s">
        <v>319</v>
      </c>
      <c r="I1009" s="1" t="s">
        <v>69</v>
      </c>
      <c r="J1009" s="1" t="n">
        <v>144.49</v>
      </c>
      <c r="K1009" s="2" t="n">
        <v>144.49</v>
      </c>
    </row>
    <row r="1010" customFormat="false" ht="15" hidden="false" customHeight="false" outlineLevel="0" collapsed="false">
      <c r="B1010" s="1" t="s">
        <v>316</v>
      </c>
      <c r="C1010" s="21" t="s">
        <v>96</v>
      </c>
      <c r="E1010" s="1" t="s">
        <v>320</v>
      </c>
      <c r="F1010" s="1" t="s">
        <v>319</v>
      </c>
      <c r="I1010" s="1" t="s">
        <v>69</v>
      </c>
      <c r="J1010" s="1" t="n">
        <v>33.79</v>
      </c>
      <c r="K1010" s="2" t="n">
        <v>33.79</v>
      </c>
    </row>
    <row r="1011" customFormat="false" ht="15" hidden="false" customHeight="false" outlineLevel="0" collapsed="false">
      <c r="B1011" s="1" t="s">
        <v>316</v>
      </c>
      <c r="C1011" s="21" t="s">
        <v>96</v>
      </c>
      <c r="E1011" s="1" t="s">
        <v>320</v>
      </c>
      <c r="F1011" s="1" t="s">
        <v>319</v>
      </c>
      <c r="I1011" s="1" t="s">
        <v>69</v>
      </c>
      <c r="J1011" s="1" t="n">
        <v>0</v>
      </c>
      <c r="K1011" s="2" t="n">
        <v>0</v>
      </c>
    </row>
    <row r="1012" customFormat="false" ht="15" hidden="false" customHeight="false" outlineLevel="0" collapsed="false">
      <c r="B1012" s="1" t="s">
        <v>316</v>
      </c>
      <c r="C1012" s="21" t="s">
        <v>96</v>
      </c>
      <c r="E1012" s="1" t="s">
        <v>320</v>
      </c>
      <c r="F1012" s="1" t="s">
        <v>319</v>
      </c>
      <c r="I1012" s="1" t="s">
        <v>69</v>
      </c>
      <c r="J1012" s="1" t="n">
        <v>0</v>
      </c>
      <c r="K1012" s="2" t="n">
        <v>0</v>
      </c>
    </row>
    <row r="1013" customFormat="false" ht="15" hidden="false" customHeight="false" outlineLevel="0" collapsed="false">
      <c r="B1013" s="1" t="s">
        <v>316</v>
      </c>
      <c r="C1013" s="21" t="s">
        <v>96</v>
      </c>
      <c r="E1013" s="1" t="s">
        <v>124</v>
      </c>
      <c r="F1013" s="1" t="s">
        <v>319</v>
      </c>
      <c r="I1013" s="1" t="s">
        <v>69</v>
      </c>
      <c r="J1013" s="1" t="n">
        <v>220</v>
      </c>
      <c r="K1013" s="2" t="n">
        <v>220</v>
      </c>
    </row>
    <row r="1014" customFormat="false" ht="15" hidden="false" customHeight="false" outlineLevel="0" collapsed="false">
      <c r="B1014" s="1" t="s">
        <v>316</v>
      </c>
      <c r="C1014" s="21" t="s">
        <v>96</v>
      </c>
      <c r="E1014" s="1" t="s">
        <v>124</v>
      </c>
      <c r="F1014" s="1" t="s">
        <v>319</v>
      </c>
      <c r="I1014" s="1" t="s">
        <v>69</v>
      </c>
      <c r="J1014" s="1" t="n">
        <v>13.64</v>
      </c>
      <c r="K1014" s="2" t="n">
        <v>13.64</v>
      </c>
    </row>
    <row r="1015" customFormat="false" ht="15" hidden="false" customHeight="false" outlineLevel="0" collapsed="false">
      <c r="B1015" s="1" t="s">
        <v>316</v>
      </c>
      <c r="C1015" s="21" t="s">
        <v>96</v>
      </c>
      <c r="E1015" s="1" t="s">
        <v>124</v>
      </c>
      <c r="F1015" s="1" t="s">
        <v>319</v>
      </c>
      <c r="I1015" s="1" t="s">
        <v>69</v>
      </c>
      <c r="J1015" s="1" t="n">
        <v>3.19</v>
      </c>
      <c r="K1015" s="2" t="n">
        <v>3.19</v>
      </c>
    </row>
    <row r="1016" customFormat="false" ht="15" hidden="false" customHeight="false" outlineLevel="0" collapsed="false">
      <c r="B1016" s="1" t="s">
        <v>316</v>
      </c>
      <c r="C1016" s="21" t="s">
        <v>96</v>
      </c>
      <c r="E1016" s="1" t="s">
        <v>124</v>
      </c>
      <c r="F1016" s="1" t="s">
        <v>319</v>
      </c>
      <c r="I1016" s="1" t="s">
        <v>69</v>
      </c>
      <c r="J1016" s="1" t="n">
        <v>0</v>
      </c>
      <c r="K1016" s="2" t="n">
        <v>0</v>
      </c>
    </row>
    <row r="1017" customFormat="false" ht="15" hidden="false" customHeight="false" outlineLevel="0" collapsed="false">
      <c r="B1017" s="1" t="s">
        <v>316</v>
      </c>
      <c r="C1017" s="21" t="s">
        <v>96</v>
      </c>
      <c r="E1017" s="1" t="s">
        <v>124</v>
      </c>
      <c r="F1017" s="1" t="s">
        <v>319</v>
      </c>
      <c r="I1017" s="1" t="s">
        <v>69</v>
      </c>
      <c r="J1017" s="1" t="n">
        <v>0</v>
      </c>
      <c r="K1017" s="2" t="n">
        <v>0</v>
      </c>
    </row>
    <row r="1018" customFormat="false" ht="15" hidden="false" customHeight="false" outlineLevel="0" collapsed="false">
      <c r="B1018" s="1" t="s">
        <v>316</v>
      </c>
      <c r="C1018" s="21" t="s">
        <v>96</v>
      </c>
      <c r="E1018" s="1" t="s">
        <v>247</v>
      </c>
      <c r="F1018" s="1" t="s">
        <v>319</v>
      </c>
      <c r="I1018" s="1" t="s">
        <v>69</v>
      </c>
      <c r="J1018" s="1" t="n">
        <v>2330.4</v>
      </c>
      <c r="K1018" s="2" t="n">
        <v>2330.4</v>
      </c>
    </row>
    <row r="1019" customFormat="false" ht="15" hidden="false" customHeight="false" outlineLevel="0" collapsed="false">
      <c r="B1019" s="1" t="s">
        <v>316</v>
      </c>
      <c r="C1019" s="21" t="s">
        <v>96</v>
      </c>
      <c r="E1019" s="1" t="s">
        <v>247</v>
      </c>
      <c r="F1019" s="1" t="s">
        <v>319</v>
      </c>
      <c r="I1019" s="1" t="s">
        <v>69</v>
      </c>
      <c r="J1019" s="1" t="n">
        <v>144.49</v>
      </c>
      <c r="K1019" s="2" t="n">
        <v>144.49</v>
      </c>
    </row>
    <row r="1020" customFormat="false" ht="15" hidden="false" customHeight="false" outlineLevel="0" collapsed="false">
      <c r="B1020" s="1" t="s">
        <v>316</v>
      </c>
      <c r="C1020" s="21" t="s">
        <v>96</v>
      </c>
      <c r="E1020" s="1" t="s">
        <v>247</v>
      </c>
      <c r="F1020" s="1" t="s">
        <v>319</v>
      </c>
      <c r="I1020" s="1" t="s">
        <v>69</v>
      </c>
      <c r="J1020" s="1" t="n">
        <v>33.79</v>
      </c>
      <c r="K1020" s="2" t="n">
        <v>33.79</v>
      </c>
    </row>
    <row r="1021" customFormat="false" ht="15" hidden="false" customHeight="false" outlineLevel="0" collapsed="false">
      <c r="B1021" s="1" t="s">
        <v>316</v>
      </c>
      <c r="C1021" s="21" t="s">
        <v>96</v>
      </c>
      <c r="E1021" s="1" t="s">
        <v>247</v>
      </c>
      <c r="F1021" s="1" t="s">
        <v>319</v>
      </c>
      <c r="I1021" s="1" t="s">
        <v>69</v>
      </c>
      <c r="J1021" s="1" t="n">
        <v>0</v>
      </c>
      <c r="K1021" s="2" t="n">
        <v>0</v>
      </c>
    </row>
    <row r="1022" customFormat="false" ht="15" hidden="false" customHeight="false" outlineLevel="0" collapsed="false">
      <c r="B1022" s="1" t="s">
        <v>316</v>
      </c>
      <c r="C1022" s="21" t="s">
        <v>96</v>
      </c>
      <c r="E1022" s="1" t="s">
        <v>247</v>
      </c>
      <c r="F1022" s="1" t="s">
        <v>319</v>
      </c>
      <c r="I1022" s="1" t="s">
        <v>69</v>
      </c>
      <c r="J1022" s="1" t="n">
        <v>0</v>
      </c>
      <c r="K1022" s="2" t="n">
        <v>0</v>
      </c>
    </row>
    <row r="1023" customFormat="false" ht="15" hidden="false" customHeight="false" outlineLevel="0" collapsed="false">
      <c r="B1023" s="1" t="s">
        <v>316</v>
      </c>
      <c r="C1023" s="21" t="s">
        <v>96</v>
      </c>
      <c r="E1023" s="1" t="s">
        <v>124</v>
      </c>
      <c r="F1023" s="1" t="s">
        <v>319</v>
      </c>
      <c r="I1023" s="1" t="s">
        <v>69</v>
      </c>
      <c r="J1023" s="1" t="n">
        <v>1044</v>
      </c>
      <c r="K1023" s="2" t="n">
        <v>1044</v>
      </c>
    </row>
    <row r="1024" customFormat="false" ht="15" hidden="false" customHeight="false" outlineLevel="0" collapsed="false">
      <c r="B1024" s="1" t="s">
        <v>316</v>
      </c>
      <c r="C1024" s="21" t="s">
        <v>96</v>
      </c>
      <c r="E1024" s="1" t="s">
        <v>321</v>
      </c>
      <c r="F1024" s="1" t="s">
        <v>319</v>
      </c>
      <c r="I1024" s="1" t="s">
        <v>69</v>
      </c>
      <c r="J1024" s="1" t="n">
        <v>0</v>
      </c>
      <c r="K1024" s="2" t="n">
        <v>0</v>
      </c>
    </row>
    <row r="1025" customFormat="false" ht="15" hidden="false" customHeight="false" outlineLevel="0" collapsed="false">
      <c r="B1025" s="1" t="s">
        <v>316</v>
      </c>
      <c r="C1025" s="21" t="s">
        <v>96</v>
      </c>
      <c r="E1025" s="1" t="s">
        <v>124</v>
      </c>
      <c r="F1025" s="1" t="s">
        <v>319</v>
      </c>
      <c r="I1025" s="1" t="s">
        <v>69</v>
      </c>
      <c r="J1025" s="1" t="n">
        <v>64.73</v>
      </c>
      <c r="K1025" s="2" t="n">
        <v>64.73</v>
      </c>
    </row>
    <row r="1026" customFormat="false" ht="15" hidden="false" customHeight="false" outlineLevel="0" collapsed="false">
      <c r="B1026" s="1" t="s">
        <v>316</v>
      </c>
      <c r="C1026" s="21" t="s">
        <v>96</v>
      </c>
      <c r="E1026" s="1" t="s">
        <v>124</v>
      </c>
      <c r="F1026" s="1" t="s">
        <v>319</v>
      </c>
      <c r="I1026" s="1" t="s">
        <v>69</v>
      </c>
      <c r="J1026" s="1" t="n">
        <v>15.14</v>
      </c>
      <c r="K1026" s="2" t="n">
        <v>15.14</v>
      </c>
    </row>
    <row r="1027" customFormat="false" ht="15" hidden="false" customHeight="false" outlineLevel="0" collapsed="false">
      <c r="B1027" s="1" t="s">
        <v>316</v>
      </c>
      <c r="C1027" s="21" t="s">
        <v>96</v>
      </c>
      <c r="E1027" s="1" t="s">
        <v>124</v>
      </c>
      <c r="F1027" s="1" t="s">
        <v>319</v>
      </c>
      <c r="I1027" s="1" t="s">
        <v>69</v>
      </c>
      <c r="J1027" s="1" t="n">
        <v>0</v>
      </c>
      <c r="K1027" s="2" t="n">
        <v>0</v>
      </c>
    </row>
    <row r="1028" customFormat="false" ht="15" hidden="false" customHeight="false" outlineLevel="0" collapsed="false">
      <c r="B1028" s="1" t="s">
        <v>316</v>
      </c>
      <c r="C1028" s="21" t="s">
        <v>96</v>
      </c>
      <c r="E1028" s="1" t="s">
        <v>124</v>
      </c>
      <c r="F1028" s="1" t="s">
        <v>319</v>
      </c>
      <c r="I1028" s="1" t="s">
        <v>69</v>
      </c>
      <c r="J1028" s="1" t="n">
        <v>0</v>
      </c>
      <c r="K1028" s="2" t="n">
        <v>0</v>
      </c>
    </row>
    <row r="1029" customFormat="false" ht="15" hidden="false" customHeight="false" outlineLevel="0" collapsed="false">
      <c r="B1029" s="1" t="s">
        <v>90</v>
      </c>
      <c r="C1029" s="21" t="s">
        <v>131</v>
      </c>
      <c r="E1029" s="1" t="s">
        <v>354</v>
      </c>
      <c r="I1029" s="1" t="s">
        <v>69</v>
      </c>
      <c r="J1029" s="1" t="n">
        <v>9.64</v>
      </c>
      <c r="K1029" s="2" t="n">
        <v>9.64</v>
      </c>
    </row>
    <row r="1030" customFormat="false" ht="15" hidden="false" customHeight="false" outlineLevel="0" collapsed="false">
      <c r="B1030" s="1" t="s">
        <v>90</v>
      </c>
      <c r="C1030" s="21" t="s">
        <v>131</v>
      </c>
      <c r="E1030" s="1" t="s">
        <v>310</v>
      </c>
      <c r="I1030" s="1" t="s">
        <v>69</v>
      </c>
      <c r="J1030" s="1" t="n">
        <v>291</v>
      </c>
      <c r="K1030" s="2" t="n">
        <v>291</v>
      </c>
    </row>
    <row r="1031" customFormat="false" ht="15" hidden="false" customHeight="false" outlineLevel="0" collapsed="false">
      <c r="B1031" s="1" t="s">
        <v>313</v>
      </c>
      <c r="C1031" s="21" t="s">
        <v>357</v>
      </c>
      <c r="E1031" s="1" t="s">
        <v>275</v>
      </c>
      <c r="F1031" s="1" t="s">
        <v>323</v>
      </c>
      <c r="I1031" s="1" t="s">
        <v>69</v>
      </c>
      <c r="J1031" s="1" t="n">
        <v>25</v>
      </c>
      <c r="K1031" s="2" t="n">
        <v>25</v>
      </c>
    </row>
    <row r="1032" customFormat="false" ht="15" hidden="false" customHeight="false" outlineLevel="0" collapsed="false">
      <c r="B1032" s="1" t="s">
        <v>316</v>
      </c>
      <c r="C1032" s="21" t="s">
        <v>358</v>
      </c>
      <c r="E1032" s="1" t="s">
        <v>318</v>
      </c>
      <c r="F1032" s="1" t="s">
        <v>319</v>
      </c>
      <c r="I1032" s="1" t="s">
        <v>69</v>
      </c>
      <c r="J1032" s="1" t="n">
        <v>1000.2</v>
      </c>
      <c r="K1032" s="2" t="n">
        <v>1000.2</v>
      </c>
    </row>
    <row r="1033" customFormat="false" ht="15" hidden="false" customHeight="false" outlineLevel="0" collapsed="false">
      <c r="B1033" s="1" t="s">
        <v>316</v>
      </c>
      <c r="C1033" s="21" t="s">
        <v>358</v>
      </c>
      <c r="E1033" s="1" t="s">
        <v>318</v>
      </c>
      <c r="F1033" s="1" t="s">
        <v>319</v>
      </c>
      <c r="I1033" s="1" t="s">
        <v>69</v>
      </c>
      <c r="J1033" s="1" t="n">
        <v>0</v>
      </c>
      <c r="K1033" s="2" t="n">
        <v>0</v>
      </c>
    </row>
    <row r="1034" customFormat="false" ht="15" hidden="false" customHeight="false" outlineLevel="0" collapsed="false">
      <c r="B1034" s="1" t="s">
        <v>316</v>
      </c>
      <c r="C1034" s="21" t="s">
        <v>358</v>
      </c>
      <c r="E1034" s="1" t="s">
        <v>318</v>
      </c>
      <c r="F1034" s="1" t="s">
        <v>319</v>
      </c>
      <c r="I1034" s="1" t="s">
        <v>69</v>
      </c>
      <c r="J1034" s="1" t="n">
        <v>62.01</v>
      </c>
      <c r="K1034" s="2" t="n">
        <v>62.01</v>
      </c>
    </row>
    <row r="1035" customFormat="false" ht="15" hidden="false" customHeight="false" outlineLevel="0" collapsed="false">
      <c r="B1035" s="1" t="s">
        <v>316</v>
      </c>
      <c r="C1035" s="21" t="s">
        <v>358</v>
      </c>
      <c r="E1035" s="1" t="s">
        <v>318</v>
      </c>
      <c r="F1035" s="1" t="s">
        <v>319</v>
      </c>
      <c r="I1035" s="1" t="s">
        <v>69</v>
      </c>
      <c r="J1035" s="1" t="n">
        <v>14.5</v>
      </c>
      <c r="K1035" s="2" t="n">
        <v>14.5</v>
      </c>
    </row>
    <row r="1036" customFormat="false" ht="15" hidden="false" customHeight="false" outlineLevel="0" collapsed="false">
      <c r="B1036" s="1" t="s">
        <v>316</v>
      </c>
      <c r="C1036" s="21" t="s">
        <v>358</v>
      </c>
      <c r="E1036" s="1" t="s">
        <v>318</v>
      </c>
      <c r="F1036" s="1" t="s">
        <v>319</v>
      </c>
      <c r="I1036" s="1" t="s">
        <v>69</v>
      </c>
      <c r="J1036" s="1" t="n">
        <v>0</v>
      </c>
      <c r="K1036" s="2" t="n">
        <v>0</v>
      </c>
    </row>
    <row r="1037" customFormat="false" ht="15" hidden="false" customHeight="false" outlineLevel="0" collapsed="false">
      <c r="B1037" s="1" t="s">
        <v>316</v>
      </c>
      <c r="C1037" s="21" t="s">
        <v>358</v>
      </c>
      <c r="E1037" s="1" t="s">
        <v>318</v>
      </c>
      <c r="F1037" s="1" t="s">
        <v>319</v>
      </c>
      <c r="I1037" s="1" t="s">
        <v>69</v>
      </c>
      <c r="J1037" s="1" t="n">
        <v>0</v>
      </c>
      <c r="K1037" s="2" t="n">
        <v>0</v>
      </c>
    </row>
    <row r="1038" customFormat="false" ht="15" hidden="false" customHeight="false" outlineLevel="0" collapsed="false">
      <c r="B1038" s="1" t="s">
        <v>316</v>
      </c>
      <c r="C1038" s="21" t="s">
        <v>358</v>
      </c>
      <c r="E1038" s="1" t="s">
        <v>320</v>
      </c>
      <c r="F1038" s="1" t="s">
        <v>319</v>
      </c>
      <c r="I1038" s="1" t="s">
        <v>69</v>
      </c>
      <c r="J1038" s="1" t="n">
        <v>2330.4</v>
      </c>
      <c r="K1038" s="2" t="n">
        <v>2330.4</v>
      </c>
    </row>
    <row r="1039" customFormat="false" ht="15" hidden="false" customHeight="false" outlineLevel="0" collapsed="false">
      <c r="B1039" s="1" t="s">
        <v>316</v>
      </c>
      <c r="C1039" s="21" t="s">
        <v>358</v>
      </c>
      <c r="E1039" s="1" t="s">
        <v>320</v>
      </c>
      <c r="F1039" s="1" t="s">
        <v>319</v>
      </c>
      <c r="I1039" s="1" t="s">
        <v>69</v>
      </c>
      <c r="J1039" s="1" t="n">
        <v>0</v>
      </c>
      <c r="K1039" s="2" t="n">
        <v>0</v>
      </c>
    </row>
    <row r="1040" customFormat="false" ht="15" hidden="false" customHeight="false" outlineLevel="0" collapsed="false">
      <c r="B1040" s="1" t="s">
        <v>316</v>
      </c>
      <c r="C1040" s="21" t="s">
        <v>358</v>
      </c>
      <c r="E1040" s="1" t="s">
        <v>320</v>
      </c>
      <c r="F1040" s="1" t="s">
        <v>319</v>
      </c>
      <c r="I1040" s="1" t="s">
        <v>69</v>
      </c>
      <c r="J1040" s="1" t="n">
        <v>144.48</v>
      </c>
      <c r="K1040" s="2" t="n">
        <v>144.48</v>
      </c>
    </row>
    <row r="1041" customFormat="false" ht="15" hidden="false" customHeight="false" outlineLevel="0" collapsed="false">
      <c r="B1041" s="1" t="s">
        <v>316</v>
      </c>
      <c r="C1041" s="21" t="s">
        <v>358</v>
      </c>
      <c r="E1041" s="1" t="s">
        <v>320</v>
      </c>
      <c r="F1041" s="1" t="s">
        <v>319</v>
      </c>
      <c r="I1041" s="1" t="s">
        <v>69</v>
      </c>
      <c r="J1041" s="1" t="n">
        <v>33.79</v>
      </c>
      <c r="K1041" s="2" t="n">
        <v>33.79</v>
      </c>
    </row>
    <row r="1042" customFormat="false" ht="15" hidden="false" customHeight="false" outlineLevel="0" collapsed="false">
      <c r="B1042" s="1" t="s">
        <v>316</v>
      </c>
      <c r="C1042" s="21" t="s">
        <v>358</v>
      </c>
      <c r="E1042" s="1" t="s">
        <v>320</v>
      </c>
      <c r="F1042" s="1" t="s">
        <v>319</v>
      </c>
      <c r="I1042" s="1" t="s">
        <v>69</v>
      </c>
      <c r="J1042" s="1" t="n">
        <v>0</v>
      </c>
      <c r="K1042" s="2" t="n">
        <v>0</v>
      </c>
    </row>
    <row r="1043" customFormat="false" ht="15" hidden="false" customHeight="false" outlineLevel="0" collapsed="false">
      <c r="B1043" s="1" t="s">
        <v>316</v>
      </c>
      <c r="C1043" s="21" t="s">
        <v>358</v>
      </c>
      <c r="E1043" s="1" t="s">
        <v>320</v>
      </c>
      <c r="F1043" s="1" t="s">
        <v>319</v>
      </c>
      <c r="I1043" s="1" t="s">
        <v>69</v>
      </c>
      <c r="J1043" s="1" t="n">
        <v>0</v>
      </c>
      <c r="K1043" s="2" t="n">
        <v>0</v>
      </c>
    </row>
    <row r="1044" customFormat="false" ht="15" hidden="false" customHeight="false" outlineLevel="0" collapsed="false">
      <c r="B1044" s="1" t="s">
        <v>316</v>
      </c>
      <c r="C1044" s="21" t="s">
        <v>358</v>
      </c>
      <c r="E1044" s="1" t="s">
        <v>124</v>
      </c>
      <c r="F1044" s="1" t="s">
        <v>319</v>
      </c>
      <c r="I1044" s="1" t="s">
        <v>69</v>
      </c>
      <c r="J1044" s="1" t="n">
        <v>220</v>
      </c>
      <c r="K1044" s="2" t="n">
        <v>220</v>
      </c>
    </row>
    <row r="1045" customFormat="false" ht="15" hidden="false" customHeight="false" outlineLevel="0" collapsed="false">
      <c r="B1045" s="1" t="s">
        <v>316</v>
      </c>
      <c r="C1045" s="21" t="s">
        <v>358</v>
      </c>
      <c r="E1045" s="1" t="s">
        <v>124</v>
      </c>
      <c r="F1045" s="1" t="s">
        <v>319</v>
      </c>
      <c r="I1045" s="1" t="s">
        <v>69</v>
      </c>
      <c r="J1045" s="1" t="n">
        <v>13.64</v>
      </c>
      <c r="K1045" s="2" t="n">
        <v>13.64</v>
      </c>
    </row>
    <row r="1046" customFormat="false" ht="15" hidden="false" customHeight="false" outlineLevel="0" collapsed="false">
      <c r="B1046" s="1" t="s">
        <v>316</v>
      </c>
      <c r="C1046" s="21" t="s">
        <v>358</v>
      </c>
      <c r="E1046" s="1" t="s">
        <v>124</v>
      </c>
      <c r="F1046" s="1" t="s">
        <v>319</v>
      </c>
      <c r="I1046" s="1" t="s">
        <v>69</v>
      </c>
      <c r="J1046" s="1" t="n">
        <v>3.19</v>
      </c>
      <c r="K1046" s="2" t="n">
        <v>3.19</v>
      </c>
    </row>
    <row r="1047" customFormat="false" ht="15" hidden="false" customHeight="false" outlineLevel="0" collapsed="false">
      <c r="B1047" s="1" t="s">
        <v>316</v>
      </c>
      <c r="C1047" s="21" t="s">
        <v>358</v>
      </c>
      <c r="E1047" s="1" t="s">
        <v>124</v>
      </c>
      <c r="F1047" s="1" t="s">
        <v>319</v>
      </c>
      <c r="I1047" s="1" t="s">
        <v>69</v>
      </c>
      <c r="J1047" s="1" t="n">
        <v>2.64</v>
      </c>
      <c r="K1047" s="2" t="n">
        <v>2.64</v>
      </c>
    </row>
    <row r="1048" customFormat="false" ht="15" hidden="false" customHeight="false" outlineLevel="0" collapsed="false">
      <c r="B1048" s="1" t="s">
        <v>316</v>
      </c>
      <c r="C1048" s="21" t="s">
        <v>358</v>
      </c>
      <c r="E1048" s="1" t="s">
        <v>124</v>
      </c>
      <c r="F1048" s="1" t="s">
        <v>319</v>
      </c>
      <c r="I1048" s="1" t="s">
        <v>69</v>
      </c>
      <c r="J1048" s="1" t="n">
        <v>4.84</v>
      </c>
      <c r="K1048" s="2" t="n">
        <v>4.84</v>
      </c>
    </row>
    <row r="1049" customFormat="false" ht="15" hidden="false" customHeight="false" outlineLevel="0" collapsed="false">
      <c r="B1049" s="1" t="s">
        <v>316</v>
      </c>
      <c r="C1049" s="21" t="s">
        <v>358</v>
      </c>
      <c r="E1049" s="1" t="s">
        <v>247</v>
      </c>
      <c r="F1049" s="1" t="s">
        <v>319</v>
      </c>
      <c r="I1049" s="1" t="s">
        <v>69</v>
      </c>
      <c r="J1049" s="1" t="n">
        <v>2330.4</v>
      </c>
      <c r="K1049" s="2" t="n">
        <v>2330.4</v>
      </c>
    </row>
    <row r="1050" customFormat="false" ht="15" hidden="false" customHeight="false" outlineLevel="0" collapsed="false">
      <c r="B1050" s="1" t="s">
        <v>316</v>
      </c>
      <c r="C1050" s="21" t="s">
        <v>358</v>
      </c>
      <c r="E1050" s="1" t="s">
        <v>247</v>
      </c>
      <c r="F1050" s="1" t="s">
        <v>319</v>
      </c>
      <c r="I1050" s="1" t="s">
        <v>69</v>
      </c>
      <c r="J1050" s="1" t="n">
        <v>144.48</v>
      </c>
      <c r="K1050" s="2" t="n">
        <v>144.48</v>
      </c>
    </row>
    <row r="1051" customFormat="false" ht="15" hidden="false" customHeight="false" outlineLevel="0" collapsed="false">
      <c r="B1051" s="1" t="s">
        <v>316</v>
      </c>
      <c r="C1051" s="21" t="s">
        <v>358</v>
      </c>
      <c r="E1051" s="1" t="s">
        <v>247</v>
      </c>
      <c r="F1051" s="1" t="s">
        <v>319</v>
      </c>
      <c r="I1051" s="1" t="s">
        <v>69</v>
      </c>
      <c r="J1051" s="1" t="n">
        <v>33.79</v>
      </c>
      <c r="K1051" s="2" t="n">
        <v>33.79</v>
      </c>
    </row>
    <row r="1052" customFormat="false" ht="15" hidden="false" customHeight="false" outlineLevel="0" collapsed="false">
      <c r="B1052" s="1" t="s">
        <v>316</v>
      </c>
      <c r="C1052" s="21" t="s">
        <v>358</v>
      </c>
      <c r="E1052" s="1" t="s">
        <v>247</v>
      </c>
      <c r="F1052" s="1" t="s">
        <v>319</v>
      </c>
      <c r="I1052" s="1" t="s">
        <v>69</v>
      </c>
      <c r="J1052" s="1" t="n">
        <v>0</v>
      </c>
      <c r="K1052" s="2" t="n">
        <v>0</v>
      </c>
    </row>
    <row r="1053" customFormat="false" ht="15" hidden="false" customHeight="false" outlineLevel="0" collapsed="false">
      <c r="B1053" s="1" t="s">
        <v>316</v>
      </c>
      <c r="C1053" s="21" t="s">
        <v>358</v>
      </c>
      <c r="E1053" s="1" t="s">
        <v>247</v>
      </c>
      <c r="F1053" s="1" t="s">
        <v>319</v>
      </c>
      <c r="I1053" s="1" t="s">
        <v>69</v>
      </c>
      <c r="J1053" s="1" t="n">
        <v>0</v>
      </c>
      <c r="K1053" s="2" t="n">
        <v>0</v>
      </c>
    </row>
    <row r="1054" customFormat="false" ht="15" hidden="false" customHeight="false" outlineLevel="0" collapsed="false">
      <c r="B1054" s="1" t="s">
        <v>316</v>
      </c>
      <c r="C1054" s="21" t="s">
        <v>358</v>
      </c>
      <c r="E1054" s="1" t="s">
        <v>124</v>
      </c>
      <c r="F1054" s="1" t="s">
        <v>319</v>
      </c>
      <c r="I1054" s="1" t="s">
        <v>69</v>
      </c>
      <c r="J1054" s="1" t="n">
        <v>1296</v>
      </c>
      <c r="K1054" s="2" t="n">
        <v>1296</v>
      </c>
    </row>
    <row r="1055" customFormat="false" ht="15" hidden="false" customHeight="false" outlineLevel="0" collapsed="false">
      <c r="B1055" s="1" t="s">
        <v>316</v>
      </c>
      <c r="C1055" s="21" t="s">
        <v>358</v>
      </c>
      <c r="E1055" s="1" t="s">
        <v>321</v>
      </c>
      <c r="F1055" s="1" t="s">
        <v>319</v>
      </c>
      <c r="I1055" s="1" t="s">
        <v>69</v>
      </c>
      <c r="J1055" s="1" t="n">
        <v>0</v>
      </c>
      <c r="K1055" s="2" t="n">
        <v>0</v>
      </c>
    </row>
    <row r="1056" customFormat="false" ht="15" hidden="false" customHeight="false" outlineLevel="0" collapsed="false">
      <c r="B1056" s="1" t="s">
        <v>316</v>
      </c>
      <c r="C1056" s="21" t="s">
        <v>358</v>
      </c>
      <c r="E1056" s="1" t="s">
        <v>124</v>
      </c>
      <c r="F1056" s="1" t="s">
        <v>319</v>
      </c>
      <c r="I1056" s="1" t="s">
        <v>69</v>
      </c>
      <c r="J1056" s="1" t="n">
        <v>80.35</v>
      </c>
      <c r="K1056" s="2" t="n">
        <v>80.35</v>
      </c>
    </row>
    <row r="1057" customFormat="false" ht="15" hidden="false" customHeight="false" outlineLevel="0" collapsed="false">
      <c r="B1057" s="1" t="s">
        <v>316</v>
      </c>
      <c r="C1057" s="21" t="s">
        <v>358</v>
      </c>
      <c r="E1057" s="1" t="s">
        <v>124</v>
      </c>
      <c r="F1057" s="1" t="s">
        <v>319</v>
      </c>
      <c r="I1057" s="1" t="s">
        <v>69</v>
      </c>
      <c r="J1057" s="1" t="n">
        <v>18.79</v>
      </c>
      <c r="K1057" s="2" t="n">
        <v>18.79</v>
      </c>
    </row>
    <row r="1058" customFormat="false" ht="15" hidden="false" customHeight="false" outlineLevel="0" collapsed="false">
      <c r="B1058" s="1" t="s">
        <v>316</v>
      </c>
      <c r="C1058" s="21" t="s">
        <v>358</v>
      </c>
      <c r="E1058" s="1" t="s">
        <v>124</v>
      </c>
      <c r="F1058" s="1" t="s">
        <v>319</v>
      </c>
      <c r="I1058" s="1" t="s">
        <v>69</v>
      </c>
      <c r="J1058" s="1" t="n">
        <v>0</v>
      </c>
      <c r="K1058" s="2" t="n">
        <v>0</v>
      </c>
    </row>
    <row r="1059" customFormat="false" ht="15" hidden="false" customHeight="false" outlineLevel="0" collapsed="false">
      <c r="B1059" s="1" t="s">
        <v>316</v>
      </c>
      <c r="C1059" s="21" t="s">
        <v>358</v>
      </c>
      <c r="E1059" s="1" t="s">
        <v>124</v>
      </c>
      <c r="F1059" s="1" t="s">
        <v>319</v>
      </c>
      <c r="I1059" s="1" t="s">
        <v>69</v>
      </c>
      <c r="J1059" s="1" t="n">
        <v>0</v>
      </c>
      <c r="K1059" s="2" t="n">
        <v>0</v>
      </c>
    </row>
    <row r="1060" customFormat="false" ht="15" hidden="false" customHeight="false" outlineLevel="0" collapsed="false">
      <c r="B1060" s="1" t="s">
        <v>313</v>
      </c>
      <c r="C1060" s="21" t="s">
        <v>204</v>
      </c>
      <c r="E1060" s="1" t="s">
        <v>275</v>
      </c>
      <c r="F1060" s="1" t="s">
        <v>323</v>
      </c>
      <c r="I1060" s="1" t="s">
        <v>69</v>
      </c>
      <c r="J1060" s="1" t="n">
        <v>25</v>
      </c>
      <c r="K1060" s="2" t="n">
        <v>25</v>
      </c>
    </row>
    <row r="1061" customFormat="false" ht="15" hidden="false" customHeight="false" outlineLevel="0" collapsed="false">
      <c r="B1061" s="1" t="s">
        <v>316</v>
      </c>
      <c r="C1061" s="21" t="s">
        <v>98</v>
      </c>
      <c r="E1061" s="1" t="s">
        <v>318</v>
      </c>
      <c r="F1061" s="1" t="s">
        <v>319</v>
      </c>
      <c r="I1061" s="1" t="s">
        <v>69</v>
      </c>
      <c r="J1061" s="1" t="n">
        <v>1000.2</v>
      </c>
      <c r="K1061" s="2" t="n">
        <v>1000.2</v>
      </c>
    </row>
    <row r="1062" customFormat="false" ht="15" hidden="false" customHeight="false" outlineLevel="0" collapsed="false">
      <c r="B1062" s="1" t="s">
        <v>316</v>
      </c>
      <c r="C1062" s="21" t="s">
        <v>98</v>
      </c>
      <c r="E1062" s="1" t="s">
        <v>318</v>
      </c>
      <c r="F1062" s="1" t="s">
        <v>319</v>
      </c>
      <c r="I1062" s="1" t="s">
        <v>69</v>
      </c>
      <c r="J1062" s="1" t="n">
        <v>0</v>
      </c>
      <c r="K1062" s="2" t="n">
        <v>0</v>
      </c>
    </row>
    <row r="1063" customFormat="false" ht="15" hidden="false" customHeight="false" outlineLevel="0" collapsed="false">
      <c r="B1063" s="1" t="s">
        <v>316</v>
      </c>
      <c r="C1063" s="21" t="s">
        <v>98</v>
      </c>
      <c r="E1063" s="1" t="s">
        <v>318</v>
      </c>
      <c r="F1063" s="1" t="s">
        <v>319</v>
      </c>
      <c r="I1063" s="1" t="s">
        <v>69</v>
      </c>
      <c r="J1063" s="1" t="n">
        <v>62.02</v>
      </c>
      <c r="K1063" s="2" t="n">
        <v>62.02</v>
      </c>
    </row>
    <row r="1064" customFormat="false" ht="15" hidden="false" customHeight="false" outlineLevel="0" collapsed="false">
      <c r="B1064" s="1" t="s">
        <v>316</v>
      </c>
      <c r="C1064" s="21" t="s">
        <v>98</v>
      </c>
      <c r="E1064" s="1" t="s">
        <v>318</v>
      </c>
      <c r="F1064" s="1" t="s">
        <v>319</v>
      </c>
      <c r="I1064" s="1" t="s">
        <v>69</v>
      </c>
      <c r="J1064" s="1" t="n">
        <v>14.51</v>
      </c>
      <c r="K1064" s="2" t="n">
        <v>14.51</v>
      </c>
    </row>
    <row r="1065" customFormat="false" ht="15" hidden="false" customHeight="false" outlineLevel="0" collapsed="false">
      <c r="B1065" s="1" t="s">
        <v>316</v>
      </c>
      <c r="C1065" s="21" t="s">
        <v>98</v>
      </c>
      <c r="E1065" s="1" t="s">
        <v>318</v>
      </c>
      <c r="F1065" s="1" t="s">
        <v>319</v>
      </c>
      <c r="I1065" s="1" t="s">
        <v>69</v>
      </c>
      <c r="J1065" s="1" t="n">
        <v>0</v>
      </c>
      <c r="K1065" s="2" t="n">
        <v>0</v>
      </c>
    </row>
    <row r="1066" customFormat="false" ht="15" hidden="false" customHeight="false" outlineLevel="0" collapsed="false">
      <c r="B1066" s="1" t="s">
        <v>316</v>
      </c>
      <c r="C1066" s="21" t="s">
        <v>98</v>
      </c>
      <c r="E1066" s="1" t="s">
        <v>318</v>
      </c>
      <c r="F1066" s="1" t="s">
        <v>319</v>
      </c>
      <c r="I1066" s="1" t="s">
        <v>69</v>
      </c>
      <c r="J1066" s="1" t="n">
        <v>0</v>
      </c>
      <c r="K1066" s="2" t="n">
        <v>0</v>
      </c>
    </row>
    <row r="1067" customFormat="false" ht="15" hidden="false" customHeight="false" outlineLevel="0" collapsed="false">
      <c r="B1067" s="1" t="s">
        <v>316</v>
      </c>
      <c r="C1067" s="21" t="s">
        <v>98</v>
      </c>
      <c r="E1067" s="1" t="s">
        <v>320</v>
      </c>
      <c r="F1067" s="1" t="s">
        <v>319</v>
      </c>
      <c r="I1067" s="1" t="s">
        <v>69</v>
      </c>
      <c r="J1067" s="1" t="n">
        <v>2330.4</v>
      </c>
      <c r="K1067" s="2" t="n">
        <v>2330.4</v>
      </c>
    </row>
    <row r="1068" customFormat="false" ht="15" hidden="false" customHeight="false" outlineLevel="0" collapsed="false">
      <c r="B1068" s="1" t="s">
        <v>316</v>
      </c>
      <c r="C1068" s="21" t="s">
        <v>98</v>
      </c>
      <c r="E1068" s="1" t="s">
        <v>320</v>
      </c>
      <c r="F1068" s="1" t="s">
        <v>319</v>
      </c>
      <c r="I1068" s="1" t="s">
        <v>69</v>
      </c>
      <c r="J1068" s="1" t="n">
        <v>0</v>
      </c>
      <c r="K1068" s="2" t="n">
        <v>0</v>
      </c>
    </row>
    <row r="1069" customFormat="false" ht="15" hidden="false" customHeight="false" outlineLevel="0" collapsed="false">
      <c r="B1069" s="1" t="s">
        <v>316</v>
      </c>
      <c r="C1069" s="21" t="s">
        <v>98</v>
      </c>
      <c r="E1069" s="1" t="s">
        <v>320</v>
      </c>
      <c r="F1069" s="1" t="s">
        <v>319</v>
      </c>
      <c r="I1069" s="1" t="s">
        <v>69</v>
      </c>
      <c r="J1069" s="1" t="n">
        <v>144.48</v>
      </c>
      <c r="K1069" s="2" t="n">
        <v>144.48</v>
      </c>
    </row>
    <row r="1070" customFormat="false" ht="15" hidden="false" customHeight="false" outlineLevel="0" collapsed="false">
      <c r="B1070" s="1" t="s">
        <v>316</v>
      </c>
      <c r="C1070" s="21" t="s">
        <v>98</v>
      </c>
      <c r="E1070" s="1" t="s">
        <v>320</v>
      </c>
      <c r="F1070" s="1" t="s">
        <v>319</v>
      </c>
      <c r="I1070" s="1" t="s">
        <v>69</v>
      </c>
      <c r="J1070" s="1" t="n">
        <v>33.79</v>
      </c>
      <c r="K1070" s="2" t="n">
        <v>33.79</v>
      </c>
    </row>
    <row r="1071" customFormat="false" ht="15" hidden="false" customHeight="false" outlineLevel="0" collapsed="false">
      <c r="B1071" s="1" t="s">
        <v>316</v>
      </c>
      <c r="C1071" s="21" t="s">
        <v>98</v>
      </c>
      <c r="E1071" s="1" t="s">
        <v>320</v>
      </c>
      <c r="F1071" s="1" t="s">
        <v>319</v>
      </c>
      <c r="I1071" s="1" t="s">
        <v>69</v>
      </c>
      <c r="J1071" s="1" t="n">
        <v>0</v>
      </c>
      <c r="K1071" s="2" t="n">
        <v>0</v>
      </c>
    </row>
    <row r="1072" customFormat="false" ht="15" hidden="false" customHeight="false" outlineLevel="0" collapsed="false">
      <c r="B1072" s="1" t="s">
        <v>316</v>
      </c>
      <c r="C1072" s="21" t="s">
        <v>98</v>
      </c>
      <c r="E1072" s="1" t="s">
        <v>320</v>
      </c>
      <c r="F1072" s="1" t="s">
        <v>319</v>
      </c>
      <c r="I1072" s="1" t="s">
        <v>69</v>
      </c>
      <c r="J1072" s="1" t="n">
        <v>0</v>
      </c>
      <c r="K1072" s="2" t="n">
        <v>0</v>
      </c>
    </row>
    <row r="1073" customFormat="false" ht="15" hidden="false" customHeight="false" outlineLevel="0" collapsed="false">
      <c r="B1073" s="1" t="s">
        <v>316</v>
      </c>
      <c r="C1073" s="21" t="s">
        <v>98</v>
      </c>
      <c r="E1073" s="1" t="s">
        <v>124</v>
      </c>
      <c r="F1073" s="1" t="s">
        <v>319</v>
      </c>
      <c r="I1073" s="1" t="s">
        <v>69</v>
      </c>
      <c r="J1073" s="1" t="n">
        <v>220</v>
      </c>
      <c r="K1073" s="2" t="n">
        <v>220</v>
      </c>
    </row>
    <row r="1074" customFormat="false" ht="15" hidden="false" customHeight="false" outlineLevel="0" collapsed="false">
      <c r="B1074" s="1" t="s">
        <v>316</v>
      </c>
      <c r="C1074" s="21" t="s">
        <v>98</v>
      </c>
      <c r="E1074" s="1" t="s">
        <v>124</v>
      </c>
      <c r="F1074" s="1" t="s">
        <v>319</v>
      </c>
      <c r="I1074" s="1" t="s">
        <v>69</v>
      </c>
      <c r="J1074" s="1" t="n">
        <v>13.64</v>
      </c>
      <c r="K1074" s="2" t="n">
        <v>13.64</v>
      </c>
    </row>
    <row r="1075" customFormat="false" ht="15" hidden="false" customHeight="false" outlineLevel="0" collapsed="false">
      <c r="B1075" s="1" t="s">
        <v>316</v>
      </c>
      <c r="C1075" s="21" t="s">
        <v>98</v>
      </c>
      <c r="E1075" s="1" t="s">
        <v>124</v>
      </c>
      <c r="F1075" s="1" t="s">
        <v>319</v>
      </c>
      <c r="I1075" s="1" t="s">
        <v>69</v>
      </c>
      <c r="J1075" s="1" t="n">
        <v>3.19</v>
      </c>
      <c r="K1075" s="2" t="n">
        <v>3.19</v>
      </c>
    </row>
    <row r="1076" customFormat="false" ht="15" hidden="false" customHeight="false" outlineLevel="0" collapsed="false">
      <c r="B1076" s="1" t="s">
        <v>316</v>
      </c>
      <c r="C1076" s="21" t="s">
        <v>98</v>
      </c>
      <c r="E1076" s="1" t="s">
        <v>124</v>
      </c>
      <c r="F1076" s="1" t="s">
        <v>319</v>
      </c>
      <c r="I1076" s="1" t="s">
        <v>69</v>
      </c>
      <c r="J1076" s="1" t="n">
        <v>1.32</v>
      </c>
      <c r="K1076" s="2" t="n">
        <v>1.32</v>
      </c>
    </row>
    <row r="1077" customFormat="false" ht="15" hidden="false" customHeight="false" outlineLevel="0" collapsed="false">
      <c r="B1077" s="1" t="s">
        <v>316</v>
      </c>
      <c r="C1077" s="21" t="s">
        <v>98</v>
      </c>
      <c r="E1077" s="1" t="s">
        <v>124</v>
      </c>
      <c r="F1077" s="1" t="s">
        <v>319</v>
      </c>
      <c r="I1077" s="1" t="s">
        <v>69</v>
      </c>
      <c r="J1077" s="1" t="n">
        <v>2.42</v>
      </c>
      <c r="K1077" s="2" t="n">
        <v>2.42</v>
      </c>
    </row>
    <row r="1078" customFormat="false" ht="15" hidden="false" customHeight="false" outlineLevel="0" collapsed="false">
      <c r="B1078" s="1" t="s">
        <v>316</v>
      </c>
      <c r="C1078" s="21" t="s">
        <v>98</v>
      </c>
      <c r="E1078" s="1" t="s">
        <v>247</v>
      </c>
      <c r="F1078" s="1" t="s">
        <v>319</v>
      </c>
      <c r="I1078" s="1" t="s">
        <v>69</v>
      </c>
      <c r="J1078" s="1" t="n">
        <v>2330.4</v>
      </c>
      <c r="K1078" s="2" t="n">
        <v>2330.4</v>
      </c>
    </row>
    <row r="1079" customFormat="false" ht="15" hidden="false" customHeight="false" outlineLevel="0" collapsed="false">
      <c r="B1079" s="1" t="s">
        <v>316</v>
      </c>
      <c r="C1079" s="21" t="s">
        <v>98</v>
      </c>
      <c r="E1079" s="1" t="s">
        <v>247</v>
      </c>
      <c r="F1079" s="1" t="s">
        <v>319</v>
      </c>
      <c r="I1079" s="1" t="s">
        <v>69</v>
      </c>
      <c r="J1079" s="1" t="n">
        <v>144.48</v>
      </c>
      <c r="K1079" s="2" t="n">
        <v>144.48</v>
      </c>
    </row>
    <row r="1080" customFormat="false" ht="15" hidden="false" customHeight="false" outlineLevel="0" collapsed="false">
      <c r="B1080" s="1" t="s">
        <v>316</v>
      </c>
      <c r="C1080" s="21" t="s">
        <v>98</v>
      </c>
      <c r="E1080" s="1" t="s">
        <v>247</v>
      </c>
      <c r="F1080" s="1" t="s">
        <v>319</v>
      </c>
      <c r="I1080" s="1" t="s">
        <v>69</v>
      </c>
      <c r="J1080" s="1" t="n">
        <v>33.79</v>
      </c>
      <c r="K1080" s="2" t="n">
        <v>33.79</v>
      </c>
    </row>
    <row r="1081" customFormat="false" ht="15" hidden="false" customHeight="false" outlineLevel="0" collapsed="false">
      <c r="B1081" s="1" t="s">
        <v>316</v>
      </c>
      <c r="C1081" s="21" t="s">
        <v>98</v>
      </c>
      <c r="E1081" s="1" t="s">
        <v>247</v>
      </c>
      <c r="F1081" s="1" t="s">
        <v>319</v>
      </c>
      <c r="I1081" s="1" t="s">
        <v>69</v>
      </c>
      <c r="J1081" s="1" t="n">
        <v>0</v>
      </c>
      <c r="K1081" s="2" t="n">
        <v>0</v>
      </c>
    </row>
    <row r="1082" customFormat="false" ht="15" hidden="false" customHeight="false" outlineLevel="0" collapsed="false">
      <c r="B1082" s="1" t="s">
        <v>316</v>
      </c>
      <c r="C1082" s="21" t="s">
        <v>98</v>
      </c>
      <c r="E1082" s="1" t="s">
        <v>247</v>
      </c>
      <c r="F1082" s="1" t="s">
        <v>319</v>
      </c>
      <c r="I1082" s="1" t="s">
        <v>69</v>
      </c>
      <c r="J1082" s="1" t="n">
        <v>0</v>
      </c>
      <c r="K1082" s="2" t="n">
        <v>0</v>
      </c>
    </row>
    <row r="1083" customFormat="false" ht="15" hidden="false" customHeight="false" outlineLevel="0" collapsed="false">
      <c r="B1083" s="1" t="s">
        <v>316</v>
      </c>
      <c r="C1083" s="21" t="s">
        <v>98</v>
      </c>
      <c r="E1083" s="1" t="s">
        <v>321</v>
      </c>
      <c r="F1083" s="1" t="s">
        <v>319</v>
      </c>
      <c r="I1083" s="1" t="s">
        <v>69</v>
      </c>
      <c r="J1083" s="1" t="n">
        <v>918</v>
      </c>
      <c r="K1083" s="2" t="n">
        <v>918</v>
      </c>
    </row>
    <row r="1084" customFormat="false" ht="15" hidden="false" customHeight="false" outlineLevel="0" collapsed="false">
      <c r="B1084" s="1" t="s">
        <v>316</v>
      </c>
      <c r="C1084" s="21" t="s">
        <v>98</v>
      </c>
      <c r="E1084" s="1" t="s">
        <v>321</v>
      </c>
      <c r="F1084" s="1" t="s">
        <v>319</v>
      </c>
      <c r="I1084" s="1" t="s">
        <v>69</v>
      </c>
      <c r="J1084" s="1" t="n">
        <v>0</v>
      </c>
      <c r="K1084" s="2" t="n">
        <v>0</v>
      </c>
    </row>
    <row r="1085" customFormat="false" ht="15" hidden="false" customHeight="false" outlineLevel="0" collapsed="false">
      <c r="B1085" s="1" t="s">
        <v>316</v>
      </c>
      <c r="C1085" s="21" t="s">
        <v>98</v>
      </c>
      <c r="E1085" s="1" t="s">
        <v>321</v>
      </c>
      <c r="F1085" s="1" t="s">
        <v>319</v>
      </c>
      <c r="I1085" s="1" t="s">
        <v>69</v>
      </c>
      <c r="J1085" s="1" t="n">
        <v>56.91</v>
      </c>
      <c r="K1085" s="2" t="n">
        <v>56.91</v>
      </c>
    </row>
    <row r="1086" customFormat="false" ht="15" hidden="false" customHeight="false" outlineLevel="0" collapsed="false">
      <c r="B1086" s="1" t="s">
        <v>316</v>
      </c>
      <c r="C1086" s="21" t="s">
        <v>98</v>
      </c>
      <c r="E1086" s="1" t="s">
        <v>321</v>
      </c>
      <c r="F1086" s="1" t="s">
        <v>319</v>
      </c>
      <c r="I1086" s="1" t="s">
        <v>69</v>
      </c>
      <c r="J1086" s="1" t="n">
        <v>13.31</v>
      </c>
      <c r="K1086" s="2" t="n">
        <v>13.31</v>
      </c>
    </row>
    <row r="1087" customFormat="false" ht="15" hidden="false" customHeight="false" outlineLevel="0" collapsed="false">
      <c r="B1087" s="1" t="s">
        <v>316</v>
      </c>
      <c r="C1087" s="21" t="s">
        <v>98</v>
      </c>
      <c r="E1087" s="1" t="s">
        <v>321</v>
      </c>
      <c r="F1087" s="1" t="s">
        <v>319</v>
      </c>
      <c r="I1087" s="1" t="s">
        <v>69</v>
      </c>
      <c r="J1087" s="1" t="n">
        <v>0</v>
      </c>
      <c r="K1087" s="2" t="n">
        <v>0</v>
      </c>
    </row>
    <row r="1088" customFormat="false" ht="15" hidden="false" customHeight="false" outlineLevel="0" collapsed="false">
      <c r="B1088" s="1" t="s">
        <v>316</v>
      </c>
      <c r="C1088" s="21" t="s">
        <v>98</v>
      </c>
      <c r="E1088" s="1" t="s">
        <v>321</v>
      </c>
      <c r="F1088" s="1" t="s">
        <v>319</v>
      </c>
      <c r="I1088" s="1" t="s">
        <v>69</v>
      </c>
      <c r="J1088" s="1" t="n">
        <v>0</v>
      </c>
      <c r="K1088" s="2" t="n">
        <v>0</v>
      </c>
    </row>
    <row r="1089" customFormat="false" ht="15" hidden="false" customHeight="false" outlineLevel="0" collapsed="false">
      <c r="B1089" s="1" t="s">
        <v>313</v>
      </c>
      <c r="C1089" s="21" t="s">
        <v>100</v>
      </c>
      <c r="E1089" s="1" t="s">
        <v>275</v>
      </c>
      <c r="F1089" s="1" t="s">
        <v>323</v>
      </c>
      <c r="I1089" s="1" t="s">
        <v>69</v>
      </c>
      <c r="J1089" s="1" t="n">
        <v>25</v>
      </c>
      <c r="K1089" s="2" t="n">
        <v>25</v>
      </c>
    </row>
    <row r="1090" customFormat="false" ht="15" hidden="false" customHeight="false" outlineLevel="0" collapsed="false">
      <c r="B1090" s="1" t="s">
        <v>316</v>
      </c>
      <c r="C1090" s="21" t="s">
        <v>206</v>
      </c>
      <c r="E1090" s="1" t="s">
        <v>318</v>
      </c>
      <c r="F1090" s="1" t="s">
        <v>319</v>
      </c>
      <c r="I1090" s="1" t="s">
        <v>69</v>
      </c>
      <c r="J1090" s="1" t="n">
        <v>1000.2</v>
      </c>
      <c r="K1090" s="2" t="n">
        <v>1000.2</v>
      </c>
    </row>
    <row r="1091" customFormat="false" ht="15" hidden="false" customHeight="false" outlineLevel="0" collapsed="false">
      <c r="B1091" s="1" t="s">
        <v>316</v>
      </c>
      <c r="C1091" s="21" t="s">
        <v>206</v>
      </c>
      <c r="E1091" s="1" t="s">
        <v>318</v>
      </c>
      <c r="F1091" s="1" t="s">
        <v>319</v>
      </c>
      <c r="I1091" s="1" t="s">
        <v>69</v>
      </c>
      <c r="J1091" s="1" t="n">
        <v>0</v>
      </c>
      <c r="K1091" s="2" t="n">
        <v>0</v>
      </c>
    </row>
    <row r="1092" customFormat="false" ht="15" hidden="false" customHeight="false" outlineLevel="0" collapsed="false">
      <c r="B1092" s="1" t="s">
        <v>316</v>
      </c>
      <c r="C1092" s="21" t="s">
        <v>206</v>
      </c>
      <c r="E1092" s="1" t="s">
        <v>318</v>
      </c>
      <c r="F1092" s="1" t="s">
        <v>319</v>
      </c>
      <c r="I1092" s="1" t="s">
        <v>69</v>
      </c>
      <c r="J1092" s="1" t="n">
        <v>62.01</v>
      </c>
      <c r="K1092" s="2" t="n">
        <v>62.01</v>
      </c>
    </row>
    <row r="1093" customFormat="false" ht="15" hidden="false" customHeight="false" outlineLevel="0" collapsed="false">
      <c r="B1093" s="1" t="s">
        <v>316</v>
      </c>
      <c r="C1093" s="21" t="s">
        <v>206</v>
      </c>
      <c r="E1093" s="1" t="s">
        <v>318</v>
      </c>
      <c r="F1093" s="1" t="s">
        <v>319</v>
      </c>
      <c r="I1093" s="1" t="s">
        <v>69</v>
      </c>
      <c r="J1093" s="1" t="n">
        <v>14.5</v>
      </c>
      <c r="K1093" s="2" t="n">
        <v>14.5</v>
      </c>
    </row>
    <row r="1094" customFormat="false" ht="15" hidden="false" customHeight="false" outlineLevel="0" collapsed="false">
      <c r="B1094" s="1" t="s">
        <v>316</v>
      </c>
      <c r="C1094" s="21" t="s">
        <v>206</v>
      </c>
      <c r="E1094" s="1" t="s">
        <v>318</v>
      </c>
      <c r="F1094" s="1" t="s">
        <v>319</v>
      </c>
      <c r="I1094" s="1" t="s">
        <v>69</v>
      </c>
      <c r="J1094" s="1" t="n">
        <v>0</v>
      </c>
      <c r="K1094" s="2" t="n">
        <v>0</v>
      </c>
    </row>
    <row r="1095" customFormat="false" ht="15" hidden="false" customHeight="false" outlineLevel="0" collapsed="false">
      <c r="B1095" s="1" t="s">
        <v>316</v>
      </c>
      <c r="C1095" s="21" t="s">
        <v>206</v>
      </c>
      <c r="E1095" s="1" t="s">
        <v>318</v>
      </c>
      <c r="F1095" s="1" t="s">
        <v>319</v>
      </c>
      <c r="I1095" s="1" t="s">
        <v>69</v>
      </c>
      <c r="J1095" s="1" t="n">
        <v>0</v>
      </c>
      <c r="K1095" s="2" t="n">
        <v>0</v>
      </c>
    </row>
    <row r="1096" customFormat="false" ht="15" hidden="false" customHeight="false" outlineLevel="0" collapsed="false">
      <c r="B1096" s="1" t="s">
        <v>316</v>
      </c>
      <c r="C1096" s="21" t="s">
        <v>206</v>
      </c>
      <c r="E1096" s="1" t="s">
        <v>320</v>
      </c>
      <c r="F1096" s="1" t="s">
        <v>319</v>
      </c>
      <c r="I1096" s="1" t="s">
        <v>69</v>
      </c>
      <c r="J1096" s="1" t="n">
        <v>2330.4</v>
      </c>
      <c r="K1096" s="2" t="n">
        <v>2330.4</v>
      </c>
    </row>
    <row r="1097" customFormat="false" ht="15" hidden="false" customHeight="false" outlineLevel="0" collapsed="false">
      <c r="B1097" s="1" t="s">
        <v>316</v>
      </c>
      <c r="C1097" s="21" t="s">
        <v>206</v>
      </c>
      <c r="E1097" s="1" t="s">
        <v>320</v>
      </c>
      <c r="F1097" s="1" t="s">
        <v>319</v>
      </c>
      <c r="I1097" s="1" t="s">
        <v>69</v>
      </c>
      <c r="J1097" s="1" t="n">
        <v>0</v>
      </c>
      <c r="K1097" s="2" t="n">
        <v>0</v>
      </c>
    </row>
    <row r="1098" customFormat="false" ht="15" hidden="false" customHeight="false" outlineLevel="0" collapsed="false">
      <c r="B1098" s="1" t="s">
        <v>316</v>
      </c>
      <c r="C1098" s="21" t="s">
        <v>206</v>
      </c>
      <c r="E1098" s="1" t="s">
        <v>320</v>
      </c>
      <c r="F1098" s="1" t="s">
        <v>319</v>
      </c>
      <c r="I1098" s="1" t="s">
        <v>69</v>
      </c>
      <c r="J1098" s="1" t="n">
        <v>144.49</v>
      </c>
      <c r="K1098" s="2" t="n">
        <v>144.49</v>
      </c>
    </row>
    <row r="1099" customFormat="false" ht="15" hidden="false" customHeight="false" outlineLevel="0" collapsed="false">
      <c r="B1099" s="1" t="s">
        <v>316</v>
      </c>
      <c r="C1099" s="21" t="s">
        <v>206</v>
      </c>
      <c r="E1099" s="1" t="s">
        <v>320</v>
      </c>
      <c r="F1099" s="1" t="s">
        <v>319</v>
      </c>
      <c r="I1099" s="1" t="s">
        <v>69</v>
      </c>
      <c r="J1099" s="1" t="n">
        <v>33.79</v>
      </c>
      <c r="K1099" s="2" t="n">
        <v>33.79</v>
      </c>
    </row>
    <row r="1100" customFormat="false" ht="15" hidden="false" customHeight="false" outlineLevel="0" collapsed="false">
      <c r="B1100" s="1" t="s">
        <v>316</v>
      </c>
      <c r="C1100" s="21" t="s">
        <v>206</v>
      </c>
      <c r="E1100" s="1" t="s">
        <v>320</v>
      </c>
      <c r="F1100" s="1" t="s">
        <v>319</v>
      </c>
      <c r="I1100" s="1" t="s">
        <v>69</v>
      </c>
      <c r="J1100" s="1" t="n">
        <v>0</v>
      </c>
      <c r="K1100" s="2" t="n">
        <v>0</v>
      </c>
    </row>
    <row r="1101" customFormat="false" ht="15" hidden="false" customHeight="false" outlineLevel="0" collapsed="false">
      <c r="B1101" s="1" t="s">
        <v>316</v>
      </c>
      <c r="C1101" s="21" t="s">
        <v>206</v>
      </c>
      <c r="E1101" s="1" t="s">
        <v>320</v>
      </c>
      <c r="F1101" s="1" t="s">
        <v>319</v>
      </c>
      <c r="I1101" s="1" t="s">
        <v>69</v>
      </c>
      <c r="J1101" s="1" t="n">
        <v>0</v>
      </c>
      <c r="K1101" s="2" t="n">
        <v>0</v>
      </c>
    </row>
    <row r="1102" customFormat="false" ht="15" hidden="false" customHeight="false" outlineLevel="0" collapsed="false">
      <c r="B1102" s="1" t="s">
        <v>316</v>
      </c>
      <c r="C1102" s="21" t="s">
        <v>206</v>
      </c>
      <c r="E1102" s="1" t="s">
        <v>124</v>
      </c>
      <c r="F1102" s="1" t="s">
        <v>319</v>
      </c>
      <c r="I1102" s="1" t="s">
        <v>69</v>
      </c>
      <c r="J1102" s="1" t="n">
        <v>220</v>
      </c>
      <c r="K1102" s="2" t="n">
        <v>220</v>
      </c>
    </row>
    <row r="1103" customFormat="false" ht="15" hidden="false" customHeight="false" outlineLevel="0" collapsed="false">
      <c r="B1103" s="1" t="s">
        <v>316</v>
      </c>
      <c r="C1103" s="21" t="s">
        <v>206</v>
      </c>
      <c r="E1103" s="1" t="s">
        <v>124</v>
      </c>
      <c r="F1103" s="1" t="s">
        <v>319</v>
      </c>
      <c r="I1103" s="1" t="s">
        <v>69</v>
      </c>
      <c r="J1103" s="1" t="n">
        <v>13.64</v>
      </c>
      <c r="K1103" s="2" t="n">
        <v>13.64</v>
      </c>
    </row>
    <row r="1104" customFormat="false" ht="15" hidden="false" customHeight="false" outlineLevel="0" collapsed="false">
      <c r="B1104" s="1" t="s">
        <v>316</v>
      </c>
      <c r="C1104" s="21" t="s">
        <v>206</v>
      </c>
      <c r="E1104" s="1" t="s">
        <v>124</v>
      </c>
      <c r="F1104" s="1" t="s">
        <v>319</v>
      </c>
      <c r="I1104" s="1" t="s">
        <v>69</v>
      </c>
      <c r="J1104" s="1" t="n">
        <v>3.19</v>
      </c>
      <c r="K1104" s="2" t="n">
        <v>3.19</v>
      </c>
    </row>
    <row r="1105" customFormat="false" ht="15" hidden="false" customHeight="false" outlineLevel="0" collapsed="false">
      <c r="B1105" s="1" t="s">
        <v>316</v>
      </c>
      <c r="C1105" s="21" t="s">
        <v>206</v>
      </c>
      <c r="E1105" s="1" t="s">
        <v>124</v>
      </c>
      <c r="F1105" s="1" t="s">
        <v>319</v>
      </c>
      <c r="I1105" s="1" t="s">
        <v>69</v>
      </c>
      <c r="J1105" s="1" t="n">
        <v>1.32</v>
      </c>
      <c r="K1105" s="2" t="n">
        <v>1.32</v>
      </c>
    </row>
    <row r="1106" customFormat="false" ht="15" hidden="false" customHeight="false" outlineLevel="0" collapsed="false">
      <c r="B1106" s="1" t="s">
        <v>316</v>
      </c>
      <c r="C1106" s="21" t="s">
        <v>206</v>
      </c>
      <c r="E1106" s="1" t="s">
        <v>124</v>
      </c>
      <c r="F1106" s="1" t="s">
        <v>319</v>
      </c>
      <c r="I1106" s="1" t="s">
        <v>69</v>
      </c>
      <c r="J1106" s="1" t="n">
        <v>2.42</v>
      </c>
      <c r="K1106" s="2" t="n">
        <v>2.42</v>
      </c>
    </row>
    <row r="1107" customFormat="false" ht="15" hidden="false" customHeight="false" outlineLevel="0" collapsed="false">
      <c r="B1107" s="1" t="s">
        <v>316</v>
      </c>
      <c r="C1107" s="21" t="s">
        <v>206</v>
      </c>
      <c r="E1107" s="1" t="s">
        <v>247</v>
      </c>
      <c r="F1107" s="1" t="s">
        <v>319</v>
      </c>
      <c r="I1107" s="1" t="s">
        <v>69</v>
      </c>
      <c r="J1107" s="1" t="n">
        <v>2330.4</v>
      </c>
      <c r="K1107" s="2" t="n">
        <v>2330.4</v>
      </c>
    </row>
    <row r="1108" customFormat="false" ht="15" hidden="false" customHeight="false" outlineLevel="0" collapsed="false">
      <c r="B1108" s="1" t="s">
        <v>316</v>
      </c>
      <c r="C1108" s="21" t="s">
        <v>206</v>
      </c>
      <c r="E1108" s="1" t="s">
        <v>247</v>
      </c>
      <c r="F1108" s="1" t="s">
        <v>319</v>
      </c>
      <c r="I1108" s="1" t="s">
        <v>69</v>
      </c>
      <c r="J1108" s="1" t="n">
        <v>144.49</v>
      </c>
      <c r="K1108" s="2" t="n">
        <v>144.49</v>
      </c>
    </row>
    <row r="1109" customFormat="false" ht="15" hidden="false" customHeight="false" outlineLevel="0" collapsed="false">
      <c r="B1109" s="1" t="s">
        <v>316</v>
      </c>
      <c r="C1109" s="21" t="s">
        <v>206</v>
      </c>
      <c r="E1109" s="1" t="s">
        <v>247</v>
      </c>
      <c r="F1109" s="1" t="s">
        <v>319</v>
      </c>
      <c r="I1109" s="1" t="s">
        <v>69</v>
      </c>
      <c r="J1109" s="1" t="n">
        <v>33.79</v>
      </c>
      <c r="K1109" s="2" t="n">
        <v>33.79</v>
      </c>
    </row>
    <row r="1110" customFormat="false" ht="15" hidden="false" customHeight="false" outlineLevel="0" collapsed="false">
      <c r="B1110" s="1" t="s">
        <v>316</v>
      </c>
      <c r="C1110" s="21" t="s">
        <v>206</v>
      </c>
      <c r="E1110" s="1" t="s">
        <v>247</v>
      </c>
      <c r="F1110" s="1" t="s">
        <v>319</v>
      </c>
      <c r="I1110" s="1" t="s">
        <v>69</v>
      </c>
      <c r="J1110" s="1" t="n">
        <v>0</v>
      </c>
      <c r="K1110" s="2" t="n">
        <v>0</v>
      </c>
    </row>
    <row r="1111" customFormat="false" ht="15" hidden="false" customHeight="false" outlineLevel="0" collapsed="false">
      <c r="B1111" s="1" t="s">
        <v>316</v>
      </c>
      <c r="C1111" s="21" t="s">
        <v>206</v>
      </c>
      <c r="E1111" s="1" t="s">
        <v>247</v>
      </c>
      <c r="F1111" s="1" t="s">
        <v>319</v>
      </c>
      <c r="I1111" s="1" t="s">
        <v>69</v>
      </c>
      <c r="J1111" s="1" t="n">
        <v>0</v>
      </c>
      <c r="K1111" s="2" t="n">
        <v>0</v>
      </c>
    </row>
    <row r="1112" customFormat="false" ht="15" hidden="false" customHeight="false" outlineLevel="0" collapsed="false">
      <c r="B1112" s="1" t="s">
        <v>316</v>
      </c>
      <c r="C1112" s="21" t="s">
        <v>206</v>
      </c>
      <c r="E1112" s="1" t="s">
        <v>321</v>
      </c>
      <c r="F1112" s="1" t="s">
        <v>319</v>
      </c>
      <c r="I1112" s="1" t="s">
        <v>69</v>
      </c>
      <c r="J1112" s="1" t="n">
        <v>288</v>
      </c>
      <c r="K1112" s="2" t="n">
        <v>288</v>
      </c>
    </row>
    <row r="1113" customFormat="false" ht="15" hidden="false" customHeight="false" outlineLevel="0" collapsed="false">
      <c r="B1113" s="1" t="s">
        <v>316</v>
      </c>
      <c r="C1113" s="21" t="s">
        <v>206</v>
      </c>
      <c r="E1113" s="1" t="s">
        <v>321</v>
      </c>
      <c r="F1113" s="1" t="s">
        <v>319</v>
      </c>
      <c r="I1113" s="1" t="s">
        <v>69</v>
      </c>
      <c r="J1113" s="1" t="n">
        <v>0</v>
      </c>
      <c r="K1113" s="2" t="n">
        <v>0</v>
      </c>
    </row>
    <row r="1114" customFormat="false" ht="15" hidden="false" customHeight="false" outlineLevel="0" collapsed="false">
      <c r="B1114" s="1" t="s">
        <v>316</v>
      </c>
      <c r="C1114" s="21" t="s">
        <v>206</v>
      </c>
      <c r="E1114" s="1" t="s">
        <v>321</v>
      </c>
      <c r="F1114" s="1" t="s">
        <v>319</v>
      </c>
      <c r="I1114" s="1" t="s">
        <v>69</v>
      </c>
      <c r="J1114" s="1" t="n">
        <v>17.86</v>
      </c>
      <c r="K1114" s="2" t="n">
        <v>17.86</v>
      </c>
    </row>
    <row r="1115" customFormat="false" ht="15" hidden="false" customHeight="false" outlineLevel="0" collapsed="false">
      <c r="B1115" s="1" t="s">
        <v>316</v>
      </c>
      <c r="C1115" s="21" t="s">
        <v>206</v>
      </c>
      <c r="E1115" s="1" t="s">
        <v>321</v>
      </c>
      <c r="F1115" s="1" t="s">
        <v>319</v>
      </c>
      <c r="I1115" s="1" t="s">
        <v>69</v>
      </c>
      <c r="J1115" s="1" t="n">
        <v>4.18</v>
      </c>
      <c r="K1115" s="2" t="n">
        <v>4.18</v>
      </c>
    </row>
    <row r="1116" customFormat="false" ht="15" hidden="false" customHeight="false" outlineLevel="0" collapsed="false">
      <c r="B1116" s="1" t="s">
        <v>316</v>
      </c>
      <c r="C1116" s="21" t="s">
        <v>206</v>
      </c>
      <c r="E1116" s="1" t="s">
        <v>321</v>
      </c>
      <c r="F1116" s="1" t="s">
        <v>319</v>
      </c>
      <c r="I1116" s="1" t="s">
        <v>69</v>
      </c>
      <c r="J1116" s="1" t="n">
        <v>0</v>
      </c>
      <c r="K1116" s="2" t="n">
        <v>0</v>
      </c>
    </row>
    <row r="1117" customFormat="false" ht="15" hidden="false" customHeight="false" outlineLevel="0" collapsed="false">
      <c r="B1117" s="1" t="s">
        <v>316</v>
      </c>
      <c r="C1117" s="21" t="s">
        <v>206</v>
      </c>
      <c r="E1117" s="1" t="s">
        <v>321</v>
      </c>
      <c r="F1117" s="1" t="s">
        <v>319</v>
      </c>
      <c r="I1117" s="1" t="s">
        <v>69</v>
      </c>
      <c r="J1117" s="1" t="n">
        <v>0</v>
      </c>
      <c r="K1117" s="2" t="n">
        <v>0</v>
      </c>
    </row>
    <row r="1118" customFormat="false" ht="15" hidden="false" customHeight="false" outlineLevel="0" collapsed="false">
      <c r="B1118" s="1" t="s">
        <v>313</v>
      </c>
      <c r="C1118" s="21" t="s">
        <v>208</v>
      </c>
      <c r="E1118" s="1" t="s">
        <v>275</v>
      </c>
      <c r="F1118" s="1" t="s">
        <v>323</v>
      </c>
      <c r="I1118" s="1" t="s">
        <v>69</v>
      </c>
      <c r="J1118" s="1" t="n">
        <v>25</v>
      </c>
      <c r="K1118" s="2" t="n">
        <v>25</v>
      </c>
    </row>
    <row r="1119" customFormat="false" ht="15" hidden="false" customHeight="false" outlineLevel="0" collapsed="false">
      <c r="B1119" s="1" t="s">
        <v>316</v>
      </c>
      <c r="C1119" s="21" t="s">
        <v>87</v>
      </c>
      <c r="E1119" s="1" t="s">
        <v>318</v>
      </c>
      <c r="F1119" s="1" t="s">
        <v>319</v>
      </c>
      <c r="I1119" s="1" t="s">
        <v>69</v>
      </c>
      <c r="J1119" s="1" t="n">
        <v>1000.2</v>
      </c>
      <c r="K1119" s="2" t="n">
        <v>1000.2</v>
      </c>
    </row>
    <row r="1120" customFormat="false" ht="15" hidden="false" customHeight="false" outlineLevel="0" collapsed="false">
      <c r="B1120" s="1" t="s">
        <v>316</v>
      </c>
      <c r="C1120" s="21" t="s">
        <v>87</v>
      </c>
      <c r="E1120" s="1" t="s">
        <v>318</v>
      </c>
      <c r="F1120" s="1" t="s">
        <v>319</v>
      </c>
      <c r="I1120" s="1" t="s">
        <v>69</v>
      </c>
      <c r="J1120" s="1" t="n">
        <v>0</v>
      </c>
      <c r="K1120" s="2" t="n">
        <v>0</v>
      </c>
    </row>
    <row r="1121" customFormat="false" ht="15" hidden="false" customHeight="false" outlineLevel="0" collapsed="false">
      <c r="B1121" s="1" t="s">
        <v>316</v>
      </c>
      <c r="C1121" s="21" t="s">
        <v>87</v>
      </c>
      <c r="E1121" s="1" t="s">
        <v>318</v>
      </c>
      <c r="F1121" s="1" t="s">
        <v>319</v>
      </c>
      <c r="I1121" s="1" t="s">
        <v>69</v>
      </c>
      <c r="J1121" s="1" t="n">
        <v>62.01</v>
      </c>
      <c r="K1121" s="2" t="n">
        <v>62.01</v>
      </c>
    </row>
    <row r="1122" customFormat="false" ht="15" hidden="false" customHeight="false" outlineLevel="0" collapsed="false">
      <c r="B1122" s="1" t="s">
        <v>316</v>
      </c>
      <c r="C1122" s="21" t="s">
        <v>87</v>
      </c>
      <c r="E1122" s="1" t="s">
        <v>318</v>
      </c>
      <c r="F1122" s="1" t="s">
        <v>319</v>
      </c>
      <c r="I1122" s="1" t="s">
        <v>69</v>
      </c>
      <c r="J1122" s="1" t="n">
        <v>14.5</v>
      </c>
      <c r="K1122" s="2" t="n">
        <v>14.5</v>
      </c>
    </row>
    <row r="1123" customFormat="false" ht="15" hidden="false" customHeight="false" outlineLevel="0" collapsed="false">
      <c r="B1123" s="1" t="s">
        <v>316</v>
      </c>
      <c r="C1123" s="21" t="s">
        <v>87</v>
      </c>
      <c r="E1123" s="1" t="s">
        <v>318</v>
      </c>
      <c r="F1123" s="1" t="s">
        <v>319</v>
      </c>
      <c r="I1123" s="1" t="s">
        <v>69</v>
      </c>
      <c r="J1123" s="1" t="n">
        <v>0</v>
      </c>
      <c r="K1123" s="2" t="n">
        <v>0</v>
      </c>
    </row>
    <row r="1124" customFormat="false" ht="15" hidden="false" customHeight="false" outlineLevel="0" collapsed="false">
      <c r="B1124" s="1" t="s">
        <v>316</v>
      </c>
      <c r="C1124" s="21" t="s">
        <v>87</v>
      </c>
      <c r="E1124" s="1" t="s">
        <v>318</v>
      </c>
      <c r="F1124" s="1" t="s">
        <v>319</v>
      </c>
      <c r="I1124" s="1" t="s">
        <v>69</v>
      </c>
      <c r="J1124" s="1" t="n">
        <v>0</v>
      </c>
      <c r="K1124" s="2" t="n">
        <v>0</v>
      </c>
    </row>
    <row r="1125" customFormat="false" ht="15" hidden="false" customHeight="false" outlineLevel="0" collapsed="false">
      <c r="B1125" s="1" t="s">
        <v>316</v>
      </c>
      <c r="C1125" s="21" t="s">
        <v>87</v>
      </c>
      <c r="E1125" s="1" t="s">
        <v>320</v>
      </c>
      <c r="F1125" s="1" t="s">
        <v>319</v>
      </c>
      <c r="I1125" s="1" t="s">
        <v>69</v>
      </c>
      <c r="J1125" s="1" t="n">
        <v>2330.4</v>
      </c>
      <c r="K1125" s="2" t="n">
        <v>2330.4</v>
      </c>
    </row>
    <row r="1126" customFormat="false" ht="15" hidden="false" customHeight="false" outlineLevel="0" collapsed="false">
      <c r="B1126" s="1" t="s">
        <v>316</v>
      </c>
      <c r="C1126" s="21" t="s">
        <v>87</v>
      </c>
      <c r="E1126" s="1" t="s">
        <v>320</v>
      </c>
      <c r="F1126" s="1" t="s">
        <v>319</v>
      </c>
      <c r="I1126" s="1" t="s">
        <v>69</v>
      </c>
      <c r="J1126" s="1" t="n">
        <v>0</v>
      </c>
      <c r="K1126" s="2" t="n">
        <v>0</v>
      </c>
    </row>
    <row r="1127" customFormat="false" ht="15" hidden="false" customHeight="false" outlineLevel="0" collapsed="false">
      <c r="B1127" s="1" t="s">
        <v>316</v>
      </c>
      <c r="C1127" s="21" t="s">
        <v>87</v>
      </c>
      <c r="E1127" s="1" t="s">
        <v>320</v>
      </c>
      <c r="F1127" s="1" t="s">
        <v>319</v>
      </c>
      <c r="I1127" s="1" t="s">
        <v>69</v>
      </c>
      <c r="J1127" s="1" t="n">
        <v>144.48</v>
      </c>
      <c r="K1127" s="2" t="n">
        <v>144.48</v>
      </c>
    </row>
    <row r="1128" customFormat="false" ht="15" hidden="false" customHeight="false" outlineLevel="0" collapsed="false">
      <c r="B1128" s="1" t="s">
        <v>316</v>
      </c>
      <c r="C1128" s="21" t="s">
        <v>87</v>
      </c>
      <c r="E1128" s="1" t="s">
        <v>320</v>
      </c>
      <c r="F1128" s="1" t="s">
        <v>319</v>
      </c>
      <c r="I1128" s="1" t="s">
        <v>69</v>
      </c>
      <c r="J1128" s="1" t="n">
        <v>33.79</v>
      </c>
      <c r="K1128" s="2" t="n">
        <v>33.79</v>
      </c>
    </row>
    <row r="1129" customFormat="false" ht="15" hidden="false" customHeight="false" outlineLevel="0" collapsed="false">
      <c r="B1129" s="1" t="s">
        <v>316</v>
      </c>
      <c r="C1129" s="21" t="s">
        <v>87</v>
      </c>
      <c r="E1129" s="1" t="s">
        <v>320</v>
      </c>
      <c r="F1129" s="1" t="s">
        <v>319</v>
      </c>
      <c r="I1129" s="1" t="s">
        <v>69</v>
      </c>
      <c r="J1129" s="1" t="n">
        <v>0</v>
      </c>
      <c r="K1129" s="2" t="n">
        <v>0</v>
      </c>
    </row>
    <row r="1130" customFormat="false" ht="15" hidden="false" customHeight="false" outlineLevel="0" collapsed="false">
      <c r="B1130" s="1" t="s">
        <v>316</v>
      </c>
      <c r="C1130" s="21" t="s">
        <v>87</v>
      </c>
      <c r="E1130" s="1" t="s">
        <v>320</v>
      </c>
      <c r="F1130" s="1" t="s">
        <v>319</v>
      </c>
      <c r="I1130" s="1" t="s">
        <v>69</v>
      </c>
      <c r="J1130" s="1" t="n">
        <v>0</v>
      </c>
      <c r="K1130" s="2" t="n">
        <v>0</v>
      </c>
    </row>
    <row r="1131" customFormat="false" ht="15" hidden="false" customHeight="false" outlineLevel="0" collapsed="false">
      <c r="B1131" s="1" t="s">
        <v>316</v>
      </c>
      <c r="C1131" s="21" t="s">
        <v>87</v>
      </c>
      <c r="E1131" s="1" t="s">
        <v>124</v>
      </c>
      <c r="F1131" s="1" t="s">
        <v>319</v>
      </c>
      <c r="I1131" s="1" t="s">
        <v>69</v>
      </c>
      <c r="J1131" s="1" t="n">
        <v>220</v>
      </c>
      <c r="K1131" s="2" t="n">
        <v>220</v>
      </c>
    </row>
    <row r="1132" customFormat="false" ht="15" hidden="false" customHeight="false" outlineLevel="0" collapsed="false">
      <c r="B1132" s="1" t="s">
        <v>316</v>
      </c>
      <c r="C1132" s="21" t="s">
        <v>87</v>
      </c>
      <c r="E1132" s="1" t="s">
        <v>124</v>
      </c>
      <c r="F1132" s="1" t="s">
        <v>319</v>
      </c>
      <c r="I1132" s="1" t="s">
        <v>69</v>
      </c>
      <c r="J1132" s="1" t="n">
        <v>13.64</v>
      </c>
      <c r="K1132" s="2" t="n">
        <v>13.64</v>
      </c>
    </row>
    <row r="1133" customFormat="false" ht="15" hidden="false" customHeight="false" outlineLevel="0" collapsed="false">
      <c r="B1133" s="1" t="s">
        <v>316</v>
      </c>
      <c r="C1133" s="21" t="s">
        <v>87</v>
      </c>
      <c r="E1133" s="1" t="s">
        <v>124</v>
      </c>
      <c r="F1133" s="1" t="s">
        <v>319</v>
      </c>
      <c r="I1133" s="1" t="s">
        <v>69</v>
      </c>
      <c r="J1133" s="1" t="n">
        <v>3.19</v>
      </c>
      <c r="K1133" s="2" t="n">
        <v>3.19</v>
      </c>
    </row>
    <row r="1134" customFormat="false" ht="15" hidden="false" customHeight="false" outlineLevel="0" collapsed="false">
      <c r="B1134" s="1" t="s">
        <v>316</v>
      </c>
      <c r="C1134" s="21" t="s">
        <v>87</v>
      </c>
      <c r="E1134" s="1" t="s">
        <v>124</v>
      </c>
      <c r="F1134" s="1" t="s">
        <v>319</v>
      </c>
      <c r="I1134" s="1" t="s">
        <v>69</v>
      </c>
      <c r="J1134" s="1" t="n">
        <v>1.32</v>
      </c>
      <c r="K1134" s="2" t="n">
        <v>1.32</v>
      </c>
    </row>
    <row r="1135" customFormat="false" ht="15" hidden="false" customHeight="false" outlineLevel="0" collapsed="false">
      <c r="B1135" s="1" t="s">
        <v>316</v>
      </c>
      <c r="C1135" s="21" t="s">
        <v>87</v>
      </c>
      <c r="E1135" s="1" t="s">
        <v>124</v>
      </c>
      <c r="F1135" s="1" t="s">
        <v>319</v>
      </c>
      <c r="I1135" s="1" t="s">
        <v>69</v>
      </c>
      <c r="J1135" s="1" t="n">
        <v>2.42</v>
      </c>
      <c r="K1135" s="2" t="n">
        <v>2.42</v>
      </c>
    </row>
    <row r="1136" customFormat="false" ht="15" hidden="false" customHeight="false" outlineLevel="0" collapsed="false">
      <c r="B1136" s="1" t="s">
        <v>316</v>
      </c>
      <c r="C1136" s="21" t="s">
        <v>87</v>
      </c>
      <c r="E1136" s="1" t="s">
        <v>247</v>
      </c>
      <c r="F1136" s="1" t="s">
        <v>319</v>
      </c>
      <c r="I1136" s="1" t="s">
        <v>69</v>
      </c>
      <c r="J1136" s="1" t="n">
        <v>2330.4</v>
      </c>
      <c r="K1136" s="2" t="n">
        <v>2330.4</v>
      </c>
    </row>
    <row r="1137" customFormat="false" ht="15" hidden="false" customHeight="false" outlineLevel="0" collapsed="false">
      <c r="B1137" s="1" t="s">
        <v>316</v>
      </c>
      <c r="C1137" s="21" t="s">
        <v>87</v>
      </c>
      <c r="E1137" s="1" t="s">
        <v>247</v>
      </c>
      <c r="F1137" s="1" t="s">
        <v>319</v>
      </c>
      <c r="I1137" s="1" t="s">
        <v>69</v>
      </c>
      <c r="J1137" s="1" t="n">
        <v>144.48</v>
      </c>
      <c r="K1137" s="2" t="n">
        <v>144.48</v>
      </c>
    </row>
    <row r="1138" customFormat="false" ht="15" hidden="false" customHeight="false" outlineLevel="0" collapsed="false">
      <c r="B1138" s="1" t="s">
        <v>316</v>
      </c>
      <c r="C1138" s="21" t="s">
        <v>87</v>
      </c>
      <c r="E1138" s="1" t="s">
        <v>247</v>
      </c>
      <c r="F1138" s="1" t="s">
        <v>319</v>
      </c>
      <c r="I1138" s="1" t="s">
        <v>69</v>
      </c>
      <c r="J1138" s="1" t="n">
        <v>33.79</v>
      </c>
      <c r="K1138" s="2" t="n">
        <v>33.79</v>
      </c>
    </row>
    <row r="1139" customFormat="false" ht="15" hidden="false" customHeight="false" outlineLevel="0" collapsed="false">
      <c r="B1139" s="1" t="s">
        <v>316</v>
      </c>
      <c r="C1139" s="21" t="s">
        <v>87</v>
      </c>
      <c r="E1139" s="1" t="s">
        <v>247</v>
      </c>
      <c r="F1139" s="1" t="s">
        <v>319</v>
      </c>
      <c r="I1139" s="1" t="s">
        <v>69</v>
      </c>
      <c r="J1139" s="1" t="n">
        <v>0</v>
      </c>
      <c r="K1139" s="2" t="n">
        <v>0</v>
      </c>
    </row>
    <row r="1140" customFormat="false" ht="15" hidden="false" customHeight="false" outlineLevel="0" collapsed="false">
      <c r="B1140" s="1" t="s">
        <v>316</v>
      </c>
      <c r="C1140" s="21" t="s">
        <v>87</v>
      </c>
      <c r="E1140" s="1" t="s">
        <v>247</v>
      </c>
      <c r="F1140" s="1" t="s">
        <v>319</v>
      </c>
      <c r="I1140" s="1" t="s">
        <v>69</v>
      </c>
      <c r="J1140" s="1" t="n">
        <v>0</v>
      </c>
      <c r="K1140" s="2" t="n">
        <v>0</v>
      </c>
    </row>
    <row r="1141" customFormat="false" ht="15" hidden="false" customHeight="false" outlineLevel="0" collapsed="false">
      <c r="B1141" s="1" t="s">
        <v>316</v>
      </c>
      <c r="C1141" s="21" t="s">
        <v>87</v>
      </c>
      <c r="E1141" s="1" t="s">
        <v>124</v>
      </c>
      <c r="F1141" s="1" t="s">
        <v>319</v>
      </c>
      <c r="I1141" s="1" t="s">
        <v>69</v>
      </c>
      <c r="J1141" s="1" t="n">
        <v>720</v>
      </c>
      <c r="K1141" s="2" t="n">
        <v>720</v>
      </c>
    </row>
    <row r="1142" customFormat="false" ht="15" hidden="false" customHeight="false" outlineLevel="0" collapsed="false">
      <c r="B1142" s="1" t="s">
        <v>316</v>
      </c>
      <c r="C1142" s="21" t="s">
        <v>87</v>
      </c>
      <c r="E1142" s="1" t="s">
        <v>321</v>
      </c>
      <c r="F1142" s="1" t="s">
        <v>319</v>
      </c>
      <c r="I1142" s="1" t="s">
        <v>69</v>
      </c>
      <c r="J1142" s="1" t="n">
        <v>0</v>
      </c>
      <c r="K1142" s="2" t="n">
        <v>0</v>
      </c>
    </row>
    <row r="1143" customFormat="false" ht="15" hidden="false" customHeight="false" outlineLevel="0" collapsed="false">
      <c r="B1143" s="1" t="s">
        <v>316</v>
      </c>
      <c r="C1143" s="21" t="s">
        <v>87</v>
      </c>
      <c r="E1143" s="1" t="s">
        <v>124</v>
      </c>
      <c r="F1143" s="1" t="s">
        <v>319</v>
      </c>
      <c r="I1143" s="1" t="s">
        <v>69</v>
      </c>
      <c r="J1143" s="1" t="n">
        <v>144</v>
      </c>
      <c r="K1143" s="2" t="n">
        <v>144</v>
      </c>
    </row>
    <row r="1144" customFormat="false" ht="15" hidden="false" customHeight="false" outlineLevel="0" collapsed="false">
      <c r="B1144" s="1" t="s">
        <v>316</v>
      </c>
      <c r="C1144" s="21" t="s">
        <v>87</v>
      </c>
      <c r="E1144" s="1" t="s">
        <v>124</v>
      </c>
      <c r="F1144" s="1" t="s">
        <v>319</v>
      </c>
      <c r="I1144" s="1" t="s">
        <v>69</v>
      </c>
      <c r="J1144" s="1" t="n">
        <v>53.57</v>
      </c>
      <c r="K1144" s="2" t="n">
        <v>53.57</v>
      </c>
    </row>
    <row r="1145" customFormat="false" ht="15" hidden="false" customHeight="false" outlineLevel="0" collapsed="false">
      <c r="B1145" s="1" t="s">
        <v>316</v>
      </c>
      <c r="C1145" s="21" t="s">
        <v>87</v>
      </c>
      <c r="E1145" s="1" t="s">
        <v>124</v>
      </c>
      <c r="F1145" s="1" t="s">
        <v>319</v>
      </c>
      <c r="I1145" s="1" t="s">
        <v>69</v>
      </c>
      <c r="J1145" s="1" t="n">
        <v>12.52</v>
      </c>
      <c r="K1145" s="2" t="n">
        <v>12.52</v>
      </c>
    </row>
    <row r="1146" customFormat="false" ht="15" hidden="false" customHeight="false" outlineLevel="0" collapsed="false">
      <c r="B1146" s="1" t="s">
        <v>316</v>
      </c>
      <c r="C1146" s="21" t="s">
        <v>87</v>
      </c>
      <c r="E1146" s="1" t="s">
        <v>124</v>
      </c>
      <c r="F1146" s="1" t="s">
        <v>319</v>
      </c>
      <c r="I1146" s="1" t="s">
        <v>69</v>
      </c>
      <c r="J1146" s="1" t="n">
        <v>0</v>
      </c>
      <c r="K1146" s="2" t="n">
        <v>0</v>
      </c>
    </row>
    <row r="1147" customFormat="false" ht="15" hidden="false" customHeight="false" outlineLevel="0" collapsed="false">
      <c r="B1147" s="1" t="s">
        <v>316</v>
      </c>
      <c r="C1147" s="21" t="s">
        <v>87</v>
      </c>
      <c r="E1147" s="1" t="s">
        <v>124</v>
      </c>
      <c r="F1147" s="1" t="s">
        <v>319</v>
      </c>
      <c r="I1147" s="1" t="s">
        <v>69</v>
      </c>
      <c r="J1147" s="1" t="n">
        <v>0</v>
      </c>
      <c r="K1147" s="2" t="n">
        <v>0</v>
      </c>
    </row>
    <row r="1148" customFormat="false" ht="15" hidden="false" customHeight="false" outlineLevel="0" collapsed="false">
      <c r="B1148" s="1" t="s">
        <v>313</v>
      </c>
      <c r="C1148" s="21" t="s">
        <v>260</v>
      </c>
      <c r="D1148" s="1" t="s">
        <v>112</v>
      </c>
      <c r="E1148" s="1" t="s">
        <v>275</v>
      </c>
      <c r="F1148" s="1" t="s">
        <v>323</v>
      </c>
      <c r="I1148" s="1" t="s">
        <v>69</v>
      </c>
      <c r="J1148" s="1" t="n">
        <v>25</v>
      </c>
      <c r="K1148" s="2" t="n">
        <v>25</v>
      </c>
    </row>
    <row r="1149" customFormat="false" ht="15" hidden="false" customHeight="false" outlineLevel="0" collapsed="false">
      <c r="B1149" s="1" t="s">
        <v>316</v>
      </c>
      <c r="C1149" s="21" t="s">
        <v>120</v>
      </c>
      <c r="E1149" s="1" t="s">
        <v>318</v>
      </c>
      <c r="F1149" s="1" t="s">
        <v>319</v>
      </c>
      <c r="I1149" s="1" t="s">
        <v>69</v>
      </c>
      <c r="J1149" s="1" t="n">
        <v>1000.2</v>
      </c>
      <c r="K1149" s="2" t="n">
        <v>1000.2</v>
      </c>
    </row>
    <row r="1150" customFormat="false" ht="15" hidden="false" customHeight="false" outlineLevel="0" collapsed="false">
      <c r="B1150" s="1" t="s">
        <v>316</v>
      </c>
      <c r="C1150" s="21" t="s">
        <v>120</v>
      </c>
      <c r="E1150" s="1" t="s">
        <v>318</v>
      </c>
      <c r="F1150" s="1" t="s">
        <v>319</v>
      </c>
      <c r="I1150" s="1" t="s">
        <v>69</v>
      </c>
      <c r="J1150" s="1" t="n">
        <v>0</v>
      </c>
      <c r="K1150" s="2" t="n">
        <v>0</v>
      </c>
    </row>
    <row r="1151" customFormat="false" ht="15" hidden="false" customHeight="false" outlineLevel="0" collapsed="false">
      <c r="B1151" s="1" t="s">
        <v>316</v>
      </c>
      <c r="C1151" s="21" t="s">
        <v>120</v>
      </c>
      <c r="E1151" s="1" t="s">
        <v>318</v>
      </c>
      <c r="F1151" s="1" t="s">
        <v>319</v>
      </c>
      <c r="I1151" s="1" t="s">
        <v>69</v>
      </c>
      <c r="J1151" s="1" t="n">
        <v>62.01</v>
      </c>
      <c r="K1151" s="2" t="n">
        <v>62.01</v>
      </c>
    </row>
    <row r="1152" customFormat="false" ht="15" hidden="false" customHeight="false" outlineLevel="0" collapsed="false">
      <c r="B1152" s="1" t="s">
        <v>316</v>
      </c>
      <c r="C1152" s="21" t="s">
        <v>120</v>
      </c>
      <c r="E1152" s="1" t="s">
        <v>318</v>
      </c>
      <c r="F1152" s="1" t="s">
        <v>319</v>
      </c>
      <c r="I1152" s="1" t="s">
        <v>69</v>
      </c>
      <c r="J1152" s="1" t="n">
        <v>14.51</v>
      </c>
      <c r="K1152" s="2" t="n">
        <v>14.51</v>
      </c>
    </row>
    <row r="1153" customFormat="false" ht="15" hidden="false" customHeight="false" outlineLevel="0" collapsed="false">
      <c r="B1153" s="1" t="s">
        <v>316</v>
      </c>
      <c r="C1153" s="21" t="s">
        <v>120</v>
      </c>
      <c r="E1153" s="1" t="s">
        <v>318</v>
      </c>
      <c r="F1153" s="1" t="s">
        <v>319</v>
      </c>
      <c r="I1153" s="1" t="s">
        <v>69</v>
      </c>
      <c r="J1153" s="1" t="n">
        <v>0</v>
      </c>
      <c r="K1153" s="2" t="n">
        <v>0</v>
      </c>
    </row>
    <row r="1154" customFormat="false" ht="15" hidden="false" customHeight="false" outlineLevel="0" collapsed="false">
      <c r="B1154" s="1" t="s">
        <v>316</v>
      </c>
      <c r="C1154" s="21" t="s">
        <v>120</v>
      </c>
      <c r="E1154" s="1" t="s">
        <v>318</v>
      </c>
      <c r="F1154" s="1" t="s">
        <v>319</v>
      </c>
      <c r="I1154" s="1" t="s">
        <v>69</v>
      </c>
      <c r="J1154" s="1" t="n">
        <v>0</v>
      </c>
      <c r="K1154" s="2" t="n">
        <v>0</v>
      </c>
    </row>
    <row r="1155" customFormat="false" ht="15" hidden="false" customHeight="false" outlineLevel="0" collapsed="false">
      <c r="B1155" s="1" t="s">
        <v>316</v>
      </c>
      <c r="C1155" s="21" t="s">
        <v>120</v>
      </c>
      <c r="E1155" s="1" t="s">
        <v>320</v>
      </c>
      <c r="F1155" s="1" t="s">
        <v>319</v>
      </c>
      <c r="I1155" s="1" t="s">
        <v>69</v>
      </c>
      <c r="J1155" s="1" t="n">
        <v>2330.4</v>
      </c>
      <c r="K1155" s="2" t="n">
        <v>2330.4</v>
      </c>
    </row>
    <row r="1156" customFormat="false" ht="15" hidden="false" customHeight="false" outlineLevel="0" collapsed="false">
      <c r="B1156" s="1" t="s">
        <v>316</v>
      </c>
      <c r="C1156" s="21" t="s">
        <v>120</v>
      </c>
      <c r="E1156" s="1" t="s">
        <v>320</v>
      </c>
      <c r="F1156" s="1" t="s">
        <v>319</v>
      </c>
      <c r="I1156" s="1" t="s">
        <v>69</v>
      </c>
      <c r="J1156" s="1" t="n">
        <v>0</v>
      </c>
      <c r="K1156" s="2" t="n">
        <v>0</v>
      </c>
    </row>
    <row r="1157" customFormat="false" ht="15" hidden="false" customHeight="false" outlineLevel="0" collapsed="false">
      <c r="B1157" s="1" t="s">
        <v>316</v>
      </c>
      <c r="C1157" s="21" t="s">
        <v>120</v>
      </c>
      <c r="E1157" s="1" t="s">
        <v>320</v>
      </c>
      <c r="F1157" s="1" t="s">
        <v>319</v>
      </c>
      <c r="I1157" s="1" t="s">
        <v>69</v>
      </c>
      <c r="J1157" s="1" t="n">
        <v>144.48</v>
      </c>
      <c r="K1157" s="2" t="n">
        <v>144.48</v>
      </c>
    </row>
    <row r="1158" customFormat="false" ht="15" hidden="false" customHeight="false" outlineLevel="0" collapsed="false">
      <c r="B1158" s="1" t="s">
        <v>316</v>
      </c>
      <c r="C1158" s="21" t="s">
        <v>120</v>
      </c>
      <c r="E1158" s="1" t="s">
        <v>320</v>
      </c>
      <c r="F1158" s="1" t="s">
        <v>319</v>
      </c>
      <c r="I1158" s="1" t="s">
        <v>69</v>
      </c>
      <c r="J1158" s="1" t="n">
        <v>33.79</v>
      </c>
      <c r="K1158" s="2" t="n">
        <v>33.79</v>
      </c>
    </row>
    <row r="1159" customFormat="false" ht="15" hidden="false" customHeight="false" outlineLevel="0" collapsed="false">
      <c r="B1159" s="1" t="s">
        <v>316</v>
      </c>
      <c r="C1159" s="21" t="s">
        <v>120</v>
      </c>
      <c r="E1159" s="1" t="s">
        <v>320</v>
      </c>
      <c r="F1159" s="1" t="s">
        <v>319</v>
      </c>
      <c r="I1159" s="1" t="s">
        <v>69</v>
      </c>
      <c r="J1159" s="1" t="n">
        <v>0</v>
      </c>
      <c r="K1159" s="2" t="n">
        <v>0</v>
      </c>
    </row>
    <row r="1160" customFormat="false" ht="15" hidden="false" customHeight="false" outlineLevel="0" collapsed="false">
      <c r="B1160" s="1" t="s">
        <v>316</v>
      </c>
      <c r="C1160" s="21" t="s">
        <v>120</v>
      </c>
      <c r="E1160" s="1" t="s">
        <v>320</v>
      </c>
      <c r="F1160" s="1" t="s">
        <v>319</v>
      </c>
      <c r="I1160" s="1" t="s">
        <v>69</v>
      </c>
      <c r="J1160" s="1" t="n">
        <v>0</v>
      </c>
      <c r="K1160" s="2" t="n">
        <v>0</v>
      </c>
    </row>
    <row r="1161" customFormat="false" ht="15" hidden="false" customHeight="false" outlineLevel="0" collapsed="false">
      <c r="B1161" s="1" t="s">
        <v>316</v>
      </c>
      <c r="C1161" s="21" t="s">
        <v>120</v>
      </c>
      <c r="E1161" s="1" t="s">
        <v>124</v>
      </c>
      <c r="F1161" s="1" t="s">
        <v>319</v>
      </c>
      <c r="I1161" s="1" t="s">
        <v>69</v>
      </c>
      <c r="J1161" s="1" t="n">
        <v>220</v>
      </c>
      <c r="K1161" s="2" t="n">
        <v>220</v>
      </c>
    </row>
    <row r="1162" customFormat="false" ht="15" hidden="false" customHeight="false" outlineLevel="0" collapsed="false">
      <c r="B1162" s="1" t="s">
        <v>316</v>
      </c>
      <c r="C1162" s="21" t="s">
        <v>120</v>
      </c>
      <c r="E1162" s="1" t="s">
        <v>124</v>
      </c>
      <c r="F1162" s="1" t="s">
        <v>319</v>
      </c>
      <c r="I1162" s="1" t="s">
        <v>69</v>
      </c>
      <c r="J1162" s="1" t="n">
        <v>13.64</v>
      </c>
      <c r="K1162" s="2" t="n">
        <v>13.64</v>
      </c>
    </row>
    <row r="1163" customFormat="false" ht="15" hidden="false" customHeight="false" outlineLevel="0" collapsed="false">
      <c r="B1163" s="1" t="s">
        <v>316</v>
      </c>
      <c r="C1163" s="21" t="s">
        <v>120</v>
      </c>
      <c r="E1163" s="1" t="s">
        <v>124</v>
      </c>
      <c r="F1163" s="1" t="s">
        <v>319</v>
      </c>
      <c r="I1163" s="1" t="s">
        <v>69</v>
      </c>
      <c r="J1163" s="1" t="n">
        <v>3.19</v>
      </c>
      <c r="K1163" s="2" t="n">
        <v>3.19</v>
      </c>
    </row>
    <row r="1164" customFormat="false" ht="15" hidden="false" customHeight="false" outlineLevel="0" collapsed="false">
      <c r="B1164" s="1" t="s">
        <v>316</v>
      </c>
      <c r="C1164" s="21" t="s">
        <v>120</v>
      </c>
      <c r="E1164" s="1" t="s">
        <v>124</v>
      </c>
      <c r="F1164" s="1" t="s">
        <v>319</v>
      </c>
      <c r="I1164" s="1" t="s">
        <v>69</v>
      </c>
      <c r="J1164" s="1" t="n">
        <v>1.32</v>
      </c>
      <c r="K1164" s="2" t="n">
        <v>1.32</v>
      </c>
    </row>
    <row r="1165" customFormat="false" ht="15" hidden="false" customHeight="false" outlineLevel="0" collapsed="false">
      <c r="B1165" s="1" t="s">
        <v>316</v>
      </c>
      <c r="C1165" s="21" t="s">
        <v>120</v>
      </c>
      <c r="E1165" s="1" t="s">
        <v>124</v>
      </c>
      <c r="F1165" s="1" t="s">
        <v>319</v>
      </c>
      <c r="I1165" s="1" t="s">
        <v>69</v>
      </c>
      <c r="J1165" s="1" t="n">
        <v>2.42</v>
      </c>
      <c r="K1165" s="2" t="n">
        <v>2.42</v>
      </c>
    </row>
    <row r="1166" customFormat="false" ht="15" hidden="false" customHeight="false" outlineLevel="0" collapsed="false">
      <c r="B1166" s="1" t="s">
        <v>316</v>
      </c>
      <c r="C1166" s="21" t="s">
        <v>120</v>
      </c>
      <c r="E1166" s="1" t="s">
        <v>247</v>
      </c>
      <c r="F1166" s="1" t="s">
        <v>319</v>
      </c>
      <c r="I1166" s="1" t="s">
        <v>69</v>
      </c>
      <c r="J1166" s="1" t="n">
        <v>2330.4</v>
      </c>
      <c r="K1166" s="2" t="n">
        <v>2330.4</v>
      </c>
    </row>
    <row r="1167" customFormat="false" ht="15" hidden="false" customHeight="false" outlineLevel="0" collapsed="false">
      <c r="B1167" s="1" t="s">
        <v>316</v>
      </c>
      <c r="C1167" s="21" t="s">
        <v>120</v>
      </c>
      <c r="E1167" s="1" t="s">
        <v>247</v>
      </c>
      <c r="F1167" s="1" t="s">
        <v>319</v>
      </c>
      <c r="I1167" s="1" t="s">
        <v>69</v>
      </c>
      <c r="J1167" s="1" t="n">
        <v>144.48</v>
      </c>
      <c r="K1167" s="2" t="n">
        <v>144.48</v>
      </c>
    </row>
    <row r="1168" customFormat="false" ht="15" hidden="false" customHeight="false" outlineLevel="0" collapsed="false">
      <c r="B1168" s="1" t="s">
        <v>316</v>
      </c>
      <c r="C1168" s="21" t="s">
        <v>120</v>
      </c>
      <c r="E1168" s="1" t="s">
        <v>247</v>
      </c>
      <c r="F1168" s="1" t="s">
        <v>319</v>
      </c>
      <c r="I1168" s="1" t="s">
        <v>69</v>
      </c>
      <c r="J1168" s="1" t="n">
        <v>33.79</v>
      </c>
      <c r="K1168" s="2" t="n">
        <v>33.79</v>
      </c>
    </row>
    <row r="1169" customFormat="false" ht="15" hidden="false" customHeight="false" outlineLevel="0" collapsed="false">
      <c r="B1169" s="1" t="s">
        <v>316</v>
      </c>
      <c r="C1169" s="21" t="s">
        <v>120</v>
      </c>
      <c r="E1169" s="1" t="s">
        <v>247</v>
      </c>
      <c r="F1169" s="1" t="s">
        <v>319</v>
      </c>
      <c r="I1169" s="1" t="s">
        <v>69</v>
      </c>
      <c r="J1169" s="1" t="n">
        <v>0</v>
      </c>
      <c r="K1169" s="2" t="n">
        <v>0</v>
      </c>
    </row>
    <row r="1170" customFormat="false" ht="15" hidden="false" customHeight="false" outlineLevel="0" collapsed="false">
      <c r="B1170" s="1" t="s">
        <v>316</v>
      </c>
      <c r="C1170" s="21" t="s">
        <v>120</v>
      </c>
      <c r="E1170" s="1" t="s">
        <v>247</v>
      </c>
      <c r="F1170" s="1" t="s">
        <v>319</v>
      </c>
      <c r="I1170" s="1" t="s">
        <v>69</v>
      </c>
      <c r="J1170" s="1" t="n">
        <v>0</v>
      </c>
      <c r="K1170" s="2" t="n">
        <v>0</v>
      </c>
    </row>
    <row r="1171" customFormat="false" ht="15" hidden="false" customHeight="false" outlineLevel="0" collapsed="false">
      <c r="B1171" s="1" t="s">
        <v>316</v>
      </c>
      <c r="C1171" s="21" t="s">
        <v>120</v>
      </c>
      <c r="E1171" s="1" t="s">
        <v>124</v>
      </c>
      <c r="F1171" s="1" t="s">
        <v>319</v>
      </c>
      <c r="I1171" s="1" t="s">
        <v>69</v>
      </c>
      <c r="J1171" s="1" t="n">
        <v>1368</v>
      </c>
      <c r="K1171" s="2" t="n">
        <v>1368</v>
      </c>
    </row>
    <row r="1172" customFormat="false" ht="15" hidden="false" customHeight="false" outlineLevel="0" collapsed="false">
      <c r="B1172" s="1" t="s">
        <v>316</v>
      </c>
      <c r="C1172" s="21" t="s">
        <v>120</v>
      </c>
      <c r="E1172" s="1" t="s">
        <v>321</v>
      </c>
      <c r="F1172" s="1" t="s">
        <v>319</v>
      </c>
      <c r="I1172" s="1" t="s">
        <v>69</v>
      </c>
      <c r="J1172" s="1" t="n">
        <v>0</v>
      </c>
      <c r="K1172" s="2" t="n">
        <v>0</v>
      </c>
    </row>
    <row r="1173" customFormat="false" ht="15" hidden="false" customHeight="false" outlineLevel="0" collapsed="false">
      <c r="B1173" s="1" t="s">
        <v>316</v>
      </c>
      <c r="C1173" s="21" t="s">
        <v>120</v>
      </c>
      <c r="E1173" s="1" t="s">
        <v>124</v>
      </c>
      <c r="F1173" s="1" t="s">
        <v>319</v>
      </c>
      <c r="I1173" s="1" t="s">
        <v>69</v>
      </c>
      <c r="J1173" s="1" t="n">
        <v>84.81</v>
      </c>
      <c r="K1173" s="2" t="n">
        <v>84.81</v>
      </c>
    </row>
    <row r="1174" customFormat="false" ht="15" hidden="false" customHeight="false" outlineLevel="0" collapsed="false">
      <c r="B1174" s="1" t="s">
        <v>316</v>
      </c>
      <c r="C1174" s="21" t="s">
        <v>120</v>
      </c>
      <c r="E1174" s="1" t="s">
        <v>124</v>
      </c>
      <c r="F1174" s="1" t="s">
        <v>319</v>
      </c>
      <c r="I1174" s="1" t="s">
        <v>69</v>
      </c>
      <c r="J1174" s="1" t="n">
        <v>19.84</v>
      </c>
      <c r="K1174" s="2" t="n">
        <v>19.84</v>
      </c>
    </row>
    <row r="1175" customFormat="false" ht="15" hidden="false" customHeight="false" outlineLevel="0" collapsed="false">
      <c r="B1175" s="1" t="s">
        <v>316</v>
      </c>
      <c r="C1175" s="21" t="s">
        <v>120</v>
      </c>
      <c r="E1175" s="1" t="s">
        <v>124</v>
      </c>
      <c r="F1175" s="1" t="s">
        <v>319</v>
      </c>
      <c r="I1175" s="1" t="s">
        <v>69</v>
      </c>
      <c r="J1175" s="1" t="n">
        <v>0</v>
      </c>
      <c r="K1175" s="2" t="n">
        <v>0</v>
      </c>
    </row>
    <row r="1176" customFormat="false" ht="15" hidden="false" customHeight="false" outlineLevel="0" collapsed="false">
      <c r="B1176" s="1" t="s">
        <v>316</v>
      </c>
      <c r="C1176" s="21" t="s">
        <v>120</v>
      </c>
      <c r="E1176" s="1" t="s">
        <v>124</v>
      </c>
      <c r="F1176" s="1" t="s">
        <v>319</v>
      </c>
      <c r="I1176" s="1" t="s">
        <v>69</v>
      </c>
      <c r="J1176" s="1" t="n">
        <v>0</v>
      </c>
      <c r="K1176" s="2" t="n">
        <v>0</v>
      </c>
    </row>
    <row r="1177" customFormat="false" ht="15" hidden="false" customHeight="false" outlineLevel="0" collapsed="false">
      <c r="A1177" s="22" t="s">
        <v>359</v>
      </c>
      <c r="K1177" s="23" t="n">
        <f aca="false">SUM(K412:K1176)</f>
        <v>197812.26</v>
      </c>
      <c r="M1177" s="23"/>
    </row>
    <row r="1178" customFormat="false" ht="15" hidden="false" customHeight="false" outlineLevel="0" collapsed="false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20"/>
    </row>
    <row r="1179" customFormat="false" ht="15" hidden="false" customHeight="false" outlineLevel="0" collapsed="false">
      <c r="A1179" s="1"/>
      <c r="K1179" s="1"/>
    </row>
    <row r="1180" customFormat="false" ht="15" hidden="false" customHeight="false" outlineLevel="0" collapsed="false">
      <c r="A1180" s="1"/>
      <c r="K1180" s="1"/>
    </row>
    <row r="1181" customFormat="false" ht="15" hidden="false" customHeight="false" outlineLevel="0" collapsed="false">
      <c r="A1181" s="1"/>
      <c r="K1181" s="1"/>
    </row>
    <row r="1182" customFormat="false" ht="15" hidden="false" customHeight="false" outlineLevel="0" collapsed="false">
      <c r="A1182" s="1"/>
      <c r="K1182" s="1"/>
    </row>
    <row r="1183" customFormat="false" ht="15" hidden="false" customHeight="false" outlineLevel="0" collapsed="false">
      <c r="A1183" s="1"/>
      <c r="K1183" s="1"/>
    </row>
    <row r="1184" customFormat="false" ht="15" hidden="false" customHeight="false" outlineLevel="0" collapsed="false">
      <c r="A1184" s="1"/>
      <c r="K1184" s="1"/>
    </row>
    <row r="1185" customFormat="false" ht="15" hidden="false" customHeight="false" outlineLevel="0" collapsed="false">
      <c r="A1185" s="1"/>
      <c r="K1185" s="1"/>
    </row>
    <row r="1186" customFormat="false" ht="15" hidden="false" customHeight="false" outlineLevel="0" collapsed="false">
      <c r="A1186" s="1"/>
      <c r="K1186" s="1"/>
    </row>
    <row r="1187" customFormat="false" ht="15" hidden="false" customHeight="false" outlineLevel="0" collapsed="false">
      <c r="A1187" s="1"/>
      <c r="K1187" s="1"/>
    </row>
    <row r="1188" customFormat="false" ht="15" hidden="false" customHeight="false" outlineLevel="0" collapsed="false">
      <c r="A1188" s="1"/>
      <c r="K1188" s="1"/>
    </row>
    <row r="1189" customFormat="false" ht="15" hidden="false" customHeight="false" outlineLevel="0" collapsed="false">
      <c r="A1189" s="1"/>
      <c r="K1189" s="1"/>
    </row>
    <row r="1190" customFormat="false" ht="15" hidden="false" customHeight="false" outlineLevel="0" collapsed="false">
      <c r="A1190" s="1"/>
      <c r="K1190" s="1"/>
    </row>
    <row r="1191" customFormat="false" ht="15" hidden="false" customHeight="false" outlineLevel="0" collapsed="false">
      <c r="A1191" s="1"/>
      <c r="K1191" s="1"/>
    </row>
    <row r="1192" customFormat="false" ht="15" hidden="false" customHeight="false" outlineLevel="0" collapsed="false">
      <c r="A1192" s="1"/>
      <c r="K1192" s="1"/>
    </row>
    <row r="1193" customFormat="false" ht="15" hidden="false" customHeight="false" outlineLevel="0" collapsed="false">
      <c r="A1193" s="1"/>
      <c r="K1193" s="1"/>
    </row>
    <row r="1194" customFormat="false" ht="15" hidden="false" customHeight="false" outlineLevel="0" collapsed="false">
      <c r="A1194" s="1"/>
      <c r="K1194" s="1"/>
    </row>
    <row r="1195" customFormat="false" ht="15" hidden="false" customHeight="false" outlineLevel="0" collapsed="false">
      <c r="A1195" s="1"/>
      <c r="K1195" s="1"/>
    </row>
    <row r="1196" customFormat="false" ht="15" hidden="false" customHeight="false" outlineLevel="0" collapsed="false">
      <c r="A1196" s="1"/>
      <c r="K1196" s="1"/>
    </row>
    <row r="1197" customFormat="false" ht="15" hidden="false" customHeight="false" outlineLevel="0" collapsed="false">
      <c r="A1197" s="1"/>
      <c r="K1197" s="1"/>
    </row>
    <row r="1198" customFormat="false" ht="15" hidden="false" customHeight="false" outlineLevel="0" collapsed="false">
      <c r="A1198" s="1"/>
      <c r="K1198" s="1"/>
    </row>
    <row r="1199" customFormat="false" ht="15" hidden="false" customHeight="false" outlineLevel="0" collapsed="false">
      <c r="A1199" s="1"/>
      <c r="K1199" s="1"/>
    </row>
    <row r="1200" customFormat="false" ht="15" hidden="false" customHeight="false" outlineLevel="0" collapsed="false">
      <c r="A1200" s="1"/>
      <c r="K1200" s="1"/>
    </row>
    <row r="1201" customFormat="false" ht="15" hidden="false" customHeight="false" outlineLevel="0" collapsed="false">
      <c r="A1201" s="1"/>
      <c r="K1201" s="1"/>
    </row>
    <row r="1202" customFormat="false" ht="15" hidden="false" customHeight="false" outlineLevel="0" collapsed="false">
      <c r="A1202" s="1"/>
      <c r="K1202" s="1"/>
    </row>
    <row r="1203" customFormat="false" ht="15" hidden="false" customHeight="false" outlineLevel="0" collapsed="false">
      <c r="A1203" s="1"/>
      <c r="K1203" s="1"/>
    </row>
    <row r="1204" customFormat="false" ht="15" hidden="false" customHeight="false" outlineLevel="0" collapsed="false">
      <c r="A1204" s="1"/>
      <c r="K1204" s="1"/>
    </row>
    <row r="1205" customFormat="false" ht="15" hidden="false" customHeight="false" outlineLevel="0" collapsed="false">
      <c r="A1205" s="1"/>
      <c r="K1205" s="1"/>
    </row>
    <row r="1206" customFormat="false" ht="15" hidden="false" customHeight="false" outlineLevel="0" collapsed="false">
      <c r="A1206" s="1"/>
      <c r="K1206" s="1"/>
    </row>
    <row r="1207" customFormat="false" ht="15" hidden="false" customHeight="false" outlineLevel="0" collapsed="false">
      <c r="A1207" s="1"/>
      <c r="K1207" s="1"/>
    </row>
    <row r="1208" customFormat="false" ht="15" hidden="false" customHeight="false" outlineLevel="0" collapsed="false">
      <c r="A1208" s="1"/>
      <c r="K1208" s="1"/>
    </row>
    <row r="1209" customFormat="false" ht="15" hidden="false" customHeight="false" outlineLevel="0" collapsed="false">
      <c r="A1209" s="1"/>
      <c r="K1209" s="1"/>
    </row>
    <row r="1210" customFormat="false" ht="15" hidden="false" customHeight="false" outlineLevel="0" collapsed="false">
      <c r="A1210" s="1"/>
      <c r="K1210" s="1"/>
    </row>
    <row r="1211" customFormat="false" ht="15" hidden="false" customHeight="false" outlineLevel="0" collapsed="false">
      <c r="A1211" s="1"/>
      <c r="K1211" s="1"/>
    </row>
    <row r="1212" customFormat="false" ht="15" hidden="false" customHeight="false" outlineLevel="0" collapsed="false">
      <c r="A1212" s="1"/>
      <c r="K1212" s="1"/>
    </row>
    <row r="1213" customFormat="false" ht="15" hidden="false" customHeight="false" outlineLevel="0" collapsed="false">
      <c r="A1213" s="1"/>
      <c r="K1213" s="1"/>
    </row>
    <row r="1214" customFormat="false" ht="15" hidden="false" customHeight="false" outlineLevel="0" collapsed="false">
      <c r="A1214" s="1"/>
      <c r="K1214" s="1"/>
    </row>
    <row r="1215" customFormat="false" ht="15" hidden="false" customHeight="false" outlineLevel="0" collapsed="false">
      <c r="A1215" s="1"/>
      <c r="K1215" s="1"/>
    </row>
    <row r="1216" customFormat="false" ht="15" hidden="false" customHeight="false" outlineLevel="0" collapsed="false">
      <c r="A1216" s="1"/>
      <c r="K1216" s="1"/>
    </row>
    <row r="1217" customFormat="false" ht="15" hidden="false" customHeight="false" outlineLevel="0" collapsed="false">
      <c r="A1217" s="1"/>
      <c r="K1217" s="1"/>
    </row>
    <row r="1218" customFormat="false" ht="15" hidden="false" customHeight="false" outlineLevel="0" collapsed="false">
      <c r="A1218" s="1"/>
      <c r="K1218" s="1"/>
    </row>
    <row r="1219" customFormat="false" ht="15" hidden="false" customHeight="false" outlineLevel="0" collapsed="false">
      <c r="A1219" s="1"/>
      <c r="K1219" s="1"/>
    </row>
    <row r="1220" customFormat="false" ht="15" hidden="false" customHeight="false" outlineLevel="0" collapsed="false">
      <c r="A1220" s="1"/>
      <c r="K1220" s="1"/>
    </row>
    <row r="1221" customFormat="false" ht="15" hidden="false" customHeight="false" outlineLevel="0" collapsed="false">
      <c r="A1221" s="1"/>
      <c r="K1221" s="1"/>
    </row>
    <row r="1222" customFormat="false" ht="15" hidden="false" customHeight="false" outlineLevel="0" collapsed="false">
      <c r="A1222" s="1"/>
      <c r="K1222" s="1"/>
    </row>
    <row r="1223" customFormat="false" ht="15" hidden="false" customHeight="false" outlineLevel="0" collapsed="false">
      <c r="A1223" s="1"/>
      <c r="K1223" s="1"/>
    </row>
    <row r="1224" customFormat="false" ht="15" hidden="false" customHeight="false" outlineLevel="0" collapsed="false">
      <c r="A1224" s="1"/>
      <c r="K1224" s="1"/>
    </row>
    <row r="1225" customFormat="false" ht="15" hidden="false" customHeight="false" outlineLevel="0" collapsed="false">
      <c r="A1225" s="1"/>
      <c r="K1225" s="1"/>
    </row>
    <row r="1226" customFormat="false" ht="15" hidden="false" customHeight="false" outlineLevel="0" collapsed="false">
      <c r="A1226" s="1"/>
      <c r="K1226" s="1"/>
    </row>
    <row r="1227" customFormat="false" ht="15" hidden="false" customHeight="false" outlineLevel="0" collapsed="false">
      <c r="A1227" s="1"/>
      <c r="K1227" s="1"/>
    </row>
    <row r="1228" customFormat="false" ht="15" hidden="false" customHeight="false" outlineLevel="0" collapsed="false">
      <c r="A1228" s="1"/>
      <c r="K1228" s="1"/>
    </row>
    <row r="1229" customFormat="false" ht="15" hidden="false" customHeight="false" outlineLevel="0" collapsed="false">
      <c r="A1229" s="1"/>
      <c r="K1229" s="1"/>
    </row>
    <row r="1230" customFormat="false" ht="15" hidden="false" customHeight="false" outlineLevel="0" collapsed="false">
      <c r="A1230" s="1"/>
      <c r="K1230" s="1"/>
    </row>
    <row r="1231" customFormat="false" ht="15" hidden="false" customHeight="false" outlineLevel="0" collapsed="false">
      <c r="A1231" s="1"/>
      <c r="K1231" s="1"/>
    </row>
    <row r="1232" customFormat="false" ht="15" hidden="false" customHeight="false" outlineLevel="0" collapsed="false">
      <c r="A1232" s="1"/>
      <c r="K1232" s="1"/>
    </row>
    <row r="1233" customFormat="false" ht="15" hidden="false" customHeight="false" outlineLevel="0" collapsed="false">
      <c r="A1233" s="1"/>
      <c r="K1233" s="1"/>
    </row>
    <row r="1234" customFormat="false" ht="15" hidden="false" customHeight="false" outlineLevel="0" collapsed="false">
      <c r="A1234" s="1"/>
      <c r="K1234" s="1"/>
    </row>
    <row r="1235" customFormat="false" ht="15" hidden="false" customHeight="false" outlineLevel="0" collapsed="false">
      <c r="A1235" s="1"/>
      <c r="K1235" s="1"/>
    </row>
    <row r="1236" customFormat="false" ht="15" hidden="false" customHeight="false" outlineLevel="0" collapsed="false">
      <c r="A1236" s="1"/>
      <c r="K1236" s="1"/>
    </row>
    <row r="1237" customFormat="false" ht="15" hidden="false" customHeight="false" outlineLevel="0" collapsed="false">
      <c r="A1237" s="1"/>
      <c r="K1237" s="1"/>
    </row>
    <row r="1238" customFormat="false" ht="15" hidden="false" customHeight="false" outlineLevel="0" collapsed="false">
      <c r="A1238" s="1"/>
      <c r="K1238" s="1"/>
    </row>
    <row r="1239" customFormat="false" ht="15" hidden="false" customHeight="false" outlineLevel="0" collapsed="false">
      <c r="A1239" s="1"/>
      <c r="K1239" s="1"/>
    </row>
    <row r="1240" customFormat="false" ht="15" hidden="false" customHeight="false" outlineLevel="0" collapsed="false">
      <c r="A1240" s="1"/>
      <c r="K1240" s="1"/>
    </row>
    <row r="1241" customFormat="false" ht="15" hidden="false" customHeight="false" outlineLevel="0" collapsed="false">
      <c r="A1241" s="1"/>
      <c r="K1241" s="1"/>
    </row>
    <row r="1242" customFormat="false" ht="15" hidden="false" customHeight="false" outlineLevel="0" collapsed="false">
      <c r="A1242" s="1"/>
      <c r="K1242" s="1"/>
    </row>
    <row r="1243" customFormat="false" ht="15" hidden="false" customHeight="false" outlineLevel="0" collapsed="false">
      <c r="A1243" s="1"/>
      <c r="K1243" s="1"/>
    </row>
    <row r="1244" customFormat="false" ht="15" hidden="false" customHeight="false" outlineLevel="0" collapsed="false">
      <c r="A1244" s="1"/>
      <c r="K1244" s="1"/>
    </row>
    <row r="1245" customFormat="false" ht="15" hidden="false" customHeight="false" outlineLevel="0" collapsed="false">
      <c r="A1245" s="1"/>
      <c r="K1245" s="1"/>
    </row>
    <row r="1246" customFormat="false" ht="15" hidden="false" customHeight="false" outlineLevel="0" collapsed="false">
      <c r="A1246" s="1"/>
      <c r="K1246" s="1"/>
    </row>
    <row r="1247" customFormat="false" ht="15" hidden="false" customHeight="false" outlineLevel="0" collapsed="false">
      <c r="A1247" s="1"/>
      <c r="K1247" s="1"/>
    </row>
    <row r="1248" customFormat="false" ht="15" hidden="false" customHeight="false" outlineLevel="0" collapsed="false">
      <c r="A1248" s="1"/>
      <c r="K1248" s="1"/>
    </row>
    <row r="1249" customFormat="false" ht="15" hidden="false" customHeight="false" outlineLevel="0" collapsed="false">
      <c r="A1249" s="1"/>
      <c r="K1249" s="1"/>
    </row>
    <row r="1250" customFormat="false" ht="15" hidden="false" customHeight="false" outlineLevel="0" collapsed="false">
      <c r="A1250" s="1"/>
      <c r="K1250" s="1"/>
    </row>
    <row r="1251" customFormat="false" ht="15" hidden="false" customHeight="false" outlineLevel="0" collapsed="false">
      <c r="A1251" s="1"/>
      <c r="K1251" s="1"/>
    </row>
    <row r="1252" customFormat="false" ht="15" hidden="false" customHeight="false" outlineLevel="0" collapsed="false">
      <c r="A1252" s="1"/>
      <c r="K1252" s="1"/>
    </row>
    <row r="1253" customFormat="false" ht="15" hidden="false" customHeight="false" outlineLevel="0" collapsed="false">
      <c r="A1253" s="1"/>
      <c r="K1253" s="1"/>
    </row>
    <row r="1254" customFormat="false" ht="15" hidden="false" customHeight="false" outlineLevel="0" collapsed="false">
      <c r="A1254" s="1"/>
      <c r="K1254" s="1"/>
    </row>
    <row r="1255" customFormat="false" ht="15" hidden="false" customHeight="false" outlineLevel="0" collapsed="false">
      <c r="A1255" s="1"/>
      <c r="K1255" s="1"/>
    </row>
    <row r="1256" customFormat="false" ht="15" hidden="false" customHeight="false" outlineLevel="0" collapsed="false">
      <c r="A1256" s="1"/>
      <c r="K1256" s="1"/>
    </row>
    <row r="1257" customFormat="false" ht="15" hidden="false" customHeight="false" outlineLevel="0" collapsed="false">
      <c r="A1257" s="1"/>
      <c r="K1257" s="1"/>
    </row>
    <row r="1258" customFormat="false" ht="15" hidden="false" customHeight="false" outlineLevel="0" collapsed="false">
      <c r="A1258" s="1"/>
      <c r="K1258" s="1"/>
    </row>
    <row r="1259" customFormat="false" ht="15" hidden="false" customHeight="false" outlineLevel="0" collapsed="false">
      <c r="A1259" s="1"/>
      <c r="K1259" s="1"/>
    </row>
    <row r="1260" customFormat="false" ht="15" hidden="false" customHeight="false" outlineLevel="0" collapsed="false">
      <c r="A1260" s="1"/>
      <c r="K1260" s="1"/>
    </row>
    <row r="1261" customFormat="false" ht="15" hidden="false" customHeight="false" outlineLevel="0" collapsed="false">
      <c r="A1261" s="1"/>
      <c r="K1261" s="1"/>
    </row>
    <row r="1262" customFormat="false" ht="15" hidden="false" customHeight="false" outlineLevel="0" collapsed="false">
      <c r="A1262" s="1"/>
      <c r="K1262" s="1"/>
    </row>
    <row r="1263" customFormat="false" ht="15" hidden="false" customHeight="false" outlineLevel="0" collapsed="false">
      <c r="A1263" s="1"/>
      <c r="K1263" s="1"/>
    </row>
    <row r="1264" customFormat="false" ht="15" hidden="false" customHeight="false" outlineLevel="0" collapsed="false">
      <c r="A1264" s="1"/>
      <c r="K1264" s="1"/>
    </row>
    <row r="1265" customFormat="false" ht="15" hidden="false" customHeight="false" outlineLevel="0" collapsed="false">
      <c r="A1265" s="1"/>
      <c r="K1265" s="1"/>
    </row>
    <row r="1266" customFormat="false" ht="15" hidden="false" customHeight="false" outlineLevel="0" collapsed="false">
      <c r="A1266" s="1"/>
      <c r="K1266" s="1"/>
    </row>
    <row r="1267" customFormat="false" ht="15" hidden="false" customHeight="false" outlineLevel="0" collapsed="false">
      <c r="A1267" s="1"/>
      <c r="K1267" s="1"/>
    </row>
    <row r="1268" customFormat="false" ht="15" hidden="false" customHeight="false" outlineLevel="0" collapsed="false">
      <c r="A1268" s="1"/>
      <c r="K1268" s="1"/>
    </row>
    <row r="1269" customFormat="false" ht="15" hidden="false" customHeight="false" outlineLevel="0" collapsed="false">
      <c r="A1269" s="1"/>
      <c r="K1269" s="1"/>
    </row>
    <row r="1270" customFormat="false" ht="15" hidden="false" customHeight="false" outlineLevel="0" collapsed="false">
      <c r="A1270" s="1"/>
      <c r="K1270" s="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2:K2"/>
    <mergeCell ref="A24:K24"/>
    <mergeCell ref="A35:I35"/>
    <mergeCell ref="A36:K36"/>
    <mergeCell ref="A55:I55"/>
    <mergeCell ref="A56:K56"/>
    <mergeCell ref="A74:K74"/>
    <mergeCell ref="A91:K91"/>
    <mergeCell ref="A96:K96"/>
    <mergeCell ref="A112:K112"/>
    <mergeCell ref="A122:K122"/>
    <mergeCell ref="A146:K146"/>
    <mergeCell ref="A188:K188"/>
    <mergeCell ref="A204:K204"/>
    <mergeCell ref="A209:K209"/>
    <mergeCell ref="A210:K210"/>
    <mergeCell ref="A216:K216"/>
    <mergeCell ref="A229:K229"/>
    <mergeCell ref="A253:K253"/>
    <mergeCell ref="A299:K299"/>
    <mergeCell ref="A325:K325"/>
    <mergeCell ref="A329:K329"/>
    <mergeCell ref="A336:K336"/>
    <mergeCell ref="A340:K340"/>
    <mergeCell ref="A355:K355"/>
    <mergeCell ref="A359:K359"/>
    <mergeCell ref="A363:K363"/>
    <mergeCell ref="A400:F400"/>
    <mergeCell ref="A401:K401"/>
    <mergeCell ref="A410:K410"/>
    <mergeCell ref="A1178:K117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692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lastPrinted>2026-03-06T13:51:52Z</cp:lastPrinted>
  <dcterms:modified xsi:type="dcterms:W3CDTF">2026-03-11T11:12:24Z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