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<sst xmlns="http://schemas.openxmlformats.org/spreadsheetml/2006/main" count="30" uniqueCount="30">
  <si>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</si>
  <si>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</si>
  <si>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</si>
  <si>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</si>
  <si>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</si>
  <si>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</si>
  <si>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</si>
  <si>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</si>
  <si>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</si>
  <si>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</si>
  <si>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</si>
  <si>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</si>
  <si>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</si>
  <si>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</si>
  <si>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</si>
  <si>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</si>
  <si>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</si>
  <si>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</si>
  <si>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</si>
  <si>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</si>
  <si>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</si>
  <si>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</si>
  <si>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Prestige Fitness Gym Diamond Head</t>
  </si>
  <si>
    <t>Mint Dentistry - COVINGTON</t>
  </si>
  <si>
    <t>Mint Dentistry - HAMMOND</t>
  </si>
  <si>
    <t>Mint Dentistry - NEW ORLEANS</t>
  </si>
  <si>
    <t>Our Lady of the Lourdes</t>
  </si>
  <si>
    <t>Drew Manual</t>
  </si>
  <si>
    <t>Dr Lyle La Health</t>
  </si>
  <si>
    <t>Hontas MOB Addition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</si>
</sst>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0" workbookViewId="0">
      <pane xSplit="32016" topLeftCell="AB1"/>
      <selection activeCell="I13" sqref="I13"/>
      <selection pane="topRight" activeCell="AB9" sqref="AB9"/>
    </sheetView>
  </sheetViews>
  <sheetFormatPr defaultRowHeight="13.2"/>
  <cols>
    <col min="2" max="2" width="10.77734375" customWidth="1"/>
    <col min="3" max="3" width="29" customWidth="1"/>
    <col min="4" max="11" width="10.7773437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44464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44458</v>
      </c>
      <c r="E11" s="15">
        <f>IF($I$4=0,"",$I$4-5)</f>
        <v>44459</v>
      </c>
      <c r="F11" s="15">
        <f>IF($I$4=0,"",$I$4-4)</f>
        <v>44460</v>
      </c>
      <c r="G11" s="15">
        <f>IF($I$4=0,"",$I$4-3)</f>
        <v>44461</v>
      </c>
      <c r="H11" s="15">
        <f>IF($I$4=0,"",$I$4-2)</f>
        <v>44462</v>
      </c>
      <c r="I11" s="15">
        <f>IF($I$4=0,"",$I$4-1)</f>
        <v>44463</v>
      </c>
      <c r="J11" s="15">
        <f>IF($I$4=0,"",$I$4)</f>
        <v>44464</v>
      </c>
      <c r="K11" s="16" t="s">
        <v>13</v>
      </c>
    </row>
    <row r="12" spans="2:11" ht="25.05" customHeight="1">
      <c r="B12" s="7"/>
      <c r="C12" s="23" t="s">
        <v>22</v>
      </c>
      <c r="D12" s="9"/>
      <c r="E12" s="9"/>
      <c r="F12" s="25">
        <v>5</v>
      </c>
      <c r="G12" s="7">
        <v>1</v>
      </c>
      <c r="H12" s="9"/>
      <c r="I12" s="9"/>
      <c r="J12" s="9"/>
      <c r="K12" s="9">
        <f>D12+E12+F12+G12+H12+I12+J12</f>
        <v>6</v>
      </c>
    </row>
    <row r="13" spans="2:11" ht="25.05" customHeight="1">
      <c r="B13" s="7"/>
      <c r="C13" s="28" t="s">
        <v>27</v>
      </c>
      <c r="D13" s="7"/>
      <c r="E13" s="7"/>
      <c r="F13" s="7"/>
      <c r="G13" s="7"/>
      <c r="H13" s="7">
        <v>4</v>
      </c>
      <c r="I13" s="7">
        <v>8</v>
      </c>
      <c r="J13" s="7"/>
      <c r="K13" s="9">
        <f>D13+E13+F13+G13+H13+I13+J13</f>
        <v>12</v>
      </c>
    </row>
    <row r="14" spans="2:11" ht="25.05" customHeight="1">
      <c r="B14" s="7"/>
      <c r="C14" s="28" t="s">
        <v>28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05" customHeight="1">
      <c r="B15" s="7">
        <v>2443</v>
      </c>
      <c r="C15" s="23" t="s">
        <v>29</v>
      </c>
      <c r="D15" s="7"/>
      <c r="E15" s="7">
        <v>8</v>
      </c>
      <c r="F15" s="7">
        <v>3</v>
      </c>
      <c r="G15" s="7">
        <v>7</v>
      </c>
      <c r="H15" s="7">
        <v>4</v>
      </c>
      <c r="I15" s="7"/>
      <c r="J15" s="7"/>
      <c r="K15" s="9">
        <f>D15+E15+F15+G15+H15+I15+J15</f>
        <v>22</v>
      </c>
    </row>
    <row r="16" spans="2:11" ht="25.05" customHeight="1">
      <c r="B16" s="7">
        <v>2430</v>
      </c>
      <c r="C16" s="29" t="s">
        <v>26</v>
      </c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05" customHeight="1">
      <c r="B17" s="22">
        <v>2445</v>
      </c>
      <c r="C17" s="29" t="s">
        <v>23</v>
      </c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05" customHeight="1">
      <c r="B18" s="7">
        <v>2446</v>
      </c>
      <c r="C18" s="29" t="s">
        <v>24</v>
      </c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05" customHeight="1">
      <c r="B19" s="7">
        <v>2447</v>
      </c>
      <c r="C19" s="29" t="s">
        <v>25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0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0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0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0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2021-09-24T21:21:58Z</cp:lastPrinted>
  <dcterms:created xsi:type="dcterms:W3CDTF">2000-08-25T01:59:39Z</dcterms:created>
  <dcterms:modified xsi:type="dcterms:W3CDTF">2021-09-24T21:22:26Z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